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SSESSMENT\Advert\"/>
    </mc:Choice>
  </mc:AlternateContent>
  <workbookProtection workbookPassword="9331" revisionsPassword="9331" lockStructure="1" lockRevision="1"/>
  <bookViews>
    <workbookView xWindow="120" yWindow="105" windowWidth="23835" windowHeight="9435" tabRatio="753" activeTab="7"/>
  </bookViews>
  <sheets>
    <sheet name="MENU" sheetId="1" r:id="rId1"/>
    <sheet name="REPORT" sheetId="2" r:id="rId2"/>
    <sheet name="ENVELOPE" sheetId="3" r:id="rId3"/>
    <sheet name="INFO" sheetId="4" r:id="rId4"/>
    <sheet name="REMARKS" sheetId="5" r:id="rId5"/>
    <sheet name="BROADSHEET" sheetId="6" r:id="rId6"/>
    <sheet name="MATHS" sheetId="7" r:id="rId7"/>
    <sheet name="ENGLISH" sheetId="8" r:id="rId8"/>
    <sheet name="NAT. SCI" sheetId="9" r:id="rId9"/>
    <sheet name="C. EDU" sheetId="10" r:id="rId10"/>
    <sheet name="ICT" sheetId="11" r:id="rId11"/>
    <sheet name="RME" sheetId="12" r:id="rId12"/>
    <sheet name="TWI" sheetId="13" r:id="rId13"/>
    <sheet name="C. ARTS" sheetId="14" r:id="rId14"/>
  </sheets>
  <definedNames>
    <definedName name="_xlnm.Print_Area" localSheetId="5">BROADSHEET!$A$2:$L$74</definedName>
    <definedName name="_xlnm.Print_Area" localSheetId="13">'C. ARTS'!$B$4:$AA$99</definedName>
    <definedName name="_xlnm.Print_Area" localSheetId="9">'C. EDU'!$B$4:$AA$99</definedName>
    <definedName name="_xlnm.Print_Area" localSheetId="7">ENGLISH!$B$4:$AA$99</definedName>
    <definedName name="_xlnm.Print_Area" localSheetId="2">ENVELOPE!$A$1:$K$1201</definedName>
    <definedName name="_xlnm.Print_Area" localSheetId="10">ICT!$B$4:$AA$99</definedName>
    <definedName name="_xlnm.Print_Area" localSheetId="6">MATHS!$B$4:$AA$99</definedName>
    <definedName name="_xlnm.Print_Area" localSheetId="8">'NAT. SCI'!$B$4:$AA$99</definedName>
    <definedName name="_xlnm.Print_Area" localSheetId="1">REPORT!$A$1:$H$4036</definedName>
    <definedName name="_xlnm.Print_Area" localSheetId="11">RME!$B$4:$AA$99</definedName>
    <definedName name="_xlnm.Print_Area" localSheetId="12">TWI!$B$4:$AA$99</definedName>
    <definedName name="Z_095E5BB3_5AB0_4E3F_B5C7_4067534A8190_.wvu.Cols" localSheetId="5" hidden="1">BROADSHEET!$Q:$Z</definedName>
    <definedName name="Z_095E5BB3_5AB0_4E3F_B5C7_4067534A8190_.wvu.Cols" localSheetId="3" hidden="1">INFO!$B:$E,INFO!$M:$R</definedName>
    <definedName name="Z_095E5BB3_5AB0_4E3F_B5C7_4067534A8190_.wvu.PrintArea" localSheetId="5" hidden="1">BROADSHEET!$A$2:$L$74</definedName>
    <definedName name="Z_095E5BB3_5AB0_4E3F_B5C7_4067534A8190_.wvu.PrintArea" localSheetId="2" hidden="1">ENVELOPE!$A$1:$K$1201</definedName>
    <definedName name="Z_3644C8E6_FE7D_4D45_A296_7D8824B27FA9_.wvu.Cols" localSheetId="5" hidden="1">BROADSHEET!#REF!,BROADSHEET!#REF!</definedName>
    <definedName name="Z_3644C8E6_FE7D_4D45_A296_7D8824B27FA9_.wvu.Cols" localSheetId="3" hidden="1">INFO!$B:$E</definedName>
    <definedName name="Z_3644C8E6_FE7D_4D45_A296_7D8824B27FA9_.wvu.Cols" localSheetId="4" hidden="1">REMARKS!$P:$U</definedName>
    <definedName name="Z_3644C8E6_FE7D_4D45_A296_7D8824B27FA9_.wvu.PrintArea" localSheetId="5" hidden="1">BROADSHEET!$A$2:$L$74</definedName>
    <definedName name="Z_3644C8E6_FE7D_4D45_A296_7D8824B27FA9_.wvu.PrintArea" localSheetId="2" hidden="1">ENVELOPE!$A$1:$K$841</definedName>
    <definedName name="Z_3644C8E6_FE7D_4D45_A296_7D8824B27FA9_.wvu.PrintArea" localSheetId="1" hidden="1">REPORT!$A$1:$G$158</definedName>
    <definedName name="Z_3644C8E6_FE7D_4D45_A296_7D8824B27FA9_.wvu.Rows" localSheetId="1" hidden="1">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</definedName>
    <definedName name="Z_3B504D42_4486_4BBC_A487_BF55D7CC3E3F_.wvu.Cols" localSheetId="5" hidden="1">BROADSHEET!#REF!</definedName>
    <definedName name="Z_3B504D42_4486_4BBC_A487_BF55D7CC3E3F_.wvu.Cols" localSheetId="3" hidden="1">INFO!$B:$E</definedName>
    <definedName name="Z_3B504D42_4486_4BBC_A487_BF55D7CC3E3F_.wvu.Cols" localSheetId="4" hidden="1">REMARKS!$P:$U</definedName>
    <definedName name="Z_3B504D42_4486_4BBC_A487_BF55D7CC3E3F_.wvu.PrintArea" localSheetId="5" hidden="1">BROADSHEET!$A$2:$L$74</definedName>
    <definedName name="Z_3B504D42_4486_4BBC_A487_BF55D7CC3E3F_.wvu.PrintArea" localSheetId="2" hidden="1">ENVELOPE!$A$1:$K$841</definedName>
    <definedName name="Z_3B504D42_4486_4BBC_A487_BF55D7CC3E3F_.wvu.PrintArea" localSheetId="1" hidden="1">REPORT!$A$1:$G$158</definedName>
    <definedName name="Z_3B504D42_4486_4BBC_A487_BF55D7CC3E3F_.wvu.Rows" localSheetId="1" hidden="1">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</definedName>
    <definedName name="Z_3C7763D9_8CEC_42AE_8014_8447462EFA08_.wvu.PrintArea" localSheetId="1" hidden="1">REPORT!$A$1:$H$4036</definedName>
    <definedName name="Z_6B0A52A5_048C_4909_B862_31D1AE64211E_.wvu.PrintArea" localSheetId="1" hidden="1">REPORT!$A$1:$H$4036</definedName>
    <definedName name="Z_762C0587_1424_4ED9_91AE_F0A1473E2EC5_.wvu.Cols" localSheetId="13" hidden="1">'C. ARTS'!$O:$O,'C. ARTS'!$Z:$AC</definedName>
    <definedName name="Z_762C0587_1424_4ED9_91AE_F0A1473E2EC5_.wvu.Cols" localSheetId="9" hidden="1">'C. EDU'!$O:$O,'C. EDU'!$Z:$AC</definedName>
    <definedName name="Z_762C0587_1424_4ED9_91AE_F0A1473E2EC5_.wvu.Cols" localSheetId="7" hidden="1">ENGLISH!$O:$O,ENGLISH!$Z:$AC</definedName>
    <definedName name="Z_762C0587_1424_4ED9_91AE_F0A1473E2EC5_.wvu.Cols" localSheetId="10" hidden="1">ICT!$O:$O,ICT!$Z:$AC</definedName>
    <definedName name="Z_762C0587_1424_4ED9_91AE_F0A1473E2EC5_.wvu.Cols" localSheetId="6" hidden="1">MATHS!$O:$O,MATHS!$Z:$AC</definedName>
    <definedName name="Z_762C0587_1424_4ED9_91AE_F0A1473E2EC5_.wvu.Cols" localSheetId="8" hidden="1">'NAT. SCI'!$O:$O,'NAT. SCI'!$Z:$AC</definedName>
    <definedName name="Z_762C0587_1424_4ED9_91AE_F0A1473E2EC5_.wvu.Cols" localSheetId="11" hidden="1">RME!$O:$O,RME!$Z:$AC</definedName>
    <definedName name="Z_762C0587_1424_4ED9_91AE_F0A1473E2EC5_.wvu.Cols" localSheetId="12" hidden="1">TWI!$O:$O,TWI!$Z:$AC</definedName>
    <definedName name="Z_762C0587_1424_4ED9_91AE_F0A1473E2EC5_.wvu.PrintArea" localSheetId="13" hidden="1">'C. ARTS'!$B$4:$AA$99</definedName>
    <definedName name="Z_762C0587_1424_4ED9_91AE_F0A1473E2EC5_.wvu.PrintArea" localSheetId="9" hidden="1">'C. EDU'!$B$4:$AA$99</definedName>
    <definedName name="Z_762C0587_1424_4ED9_91AE_F0A1473E2EC5_.wvu.PrintArea" localSheetId="7" hidden="1">ENGLISH!$B$4:$AA$99</definedName>
    <definedName name="Z_762C0587_1424_4ED9_91AE_F0A1473E2EC5_.wvu.PrintArea" localSheetId="10" hidden="1">ICT!$B$4:$AA$99</definedName>
    <definedName name="Z_762C0587_1424_4ED9_91AE_F0A1473E2EC5_.wvu.PrintArea" localSheetId="6" hidden="1">MATHS!$B$4:$AA$99</definedName>
    <definedName name="Z_762C0587_1424_4ED9_91AE_F0A1473E2EC5_.wvu.PrintArea" localSheetId="8" hidden="1">'NAT. SCI'!$B$4:$AA$99</definedName>
    <definedName name="Z_762C0587_1424_4ED9_91AE_F0A1473E2EC5_.wvu.PrintArea" localSheetId="11" hidden="1">RME!$B$4:$AA$99</definedName>
    <definedName name="Z_762C0587_1424_4ED9_91AE_F0A1473E2EC5_.wvu.PrintArea" localSheetId="12" hidden="1">TWI!$B$4:$AA$99</definedName>
    <definedName name="Z_7BAE1C6B_5A18_45F8_ABBB_016C8B749224_.wvu.Cols" localSheetId="13" hidden="1">'C. ARTS'!$O:$O,'C. ARTS'!$Z:$AC</definedName>
    <definedName name="Z_7BAE1C6B_5A18_45F8_ABBB_016C8B749224_.wvu.Cols" localSheetId="9" hidden="1">'C. EDU'!$O:$O,'C. EDU'!$Z:$AC</definedName>
    <definedName name="Z_7BAE1C6B_5A18_45F8_ABBB_016C8B749224_.wvu.Cols" localSheetId="7" hidden="1">ENGLISH!$O:$O,ENGLISH!$Z:$AC</definedName>
    <definedName name="Z_7BAE1C6B_5A18_45F8_ABBB_016C8B749224_.wvu.Cols" localSheetId="10" hidden="1">ICT!$O:$O,ICT!$Z:$AC</definedName>
    <definedName name="Z_7BAE1C6B_5A18_45F8_ABBB_016C8B749224_.wvu.Cols" localSheetId="6" hidden="1">MATHS!$O:$O,MATHS!$Z:$AC</definedName>
    <definedName name="Z_7BAE1C6B_5A18_45F8_ABBB_016C8B749224_.wvu.Cols" localSheetId="8" hidden="1">'NAT. SCI'!$O:$O,'NAT. SCI'!$Z:$AC</definedName>
    <definedName name="Z_7BAE1C6B_5A18_45F8_ABBB_016C8B749224_.wvu.Cols" localSheetId="11" hidden="1">RME!$O:$O,RME!$Z:$AC</definedName>
    <definedName name="Z_7BAE1C6B_5A18_45F8_ABBB_016C8B749224_.wvu.Cols" localSheetId="12" hidden="1">TWI!$O:$O,TWI!$Z:$AC</definedName>
    <definedName name="Z_7BAE1C6B_5A18_45F8_ABBB_016C8B749224_.wvu.PrintArea" localSheetId="13" hidden="1">'C. ARTS'!$B$4:$AA$99</definedName>
    <definedName name="Z_7BAE1C6B_5A18_45F8_ABBB_016C8B749224_.wvu.PrintArea" localSheetId="9" hidden="1">'C. EDU'!$B$4:$AA$99</definedName>
    <definedName name="Z_7BAE1C6B_5A18_45F8_ABBB_016C8B749224_.wvu.PrintArea" localSheetId="7" hidden="1">ENGLISH!$B$4:$AA$99</definedName>
    <definedName name="Z_7BAE1C6B_5A18_45F8_ABBB_016C8B749224_.wvu.PrintArea" localSheetId="10" hidden="1">ICT!$B$4:$AA$99</definedName>
    <definedName name="Z_7BAE1C6B_5A18_45F8_ABBB_016C8B749224_.wvu.PrintArea" localSheetId="6" hidden="1">MATHS!$B$4:$AA$99</definedName>
    <definedName name="Z_7BAE1C6B_5A18_45F8_ABBB_016C8B749224_.wvu.PrintArea" localSheetId="8" hidden="1">'NAT. SCI'!$B$4:$AA$99</definedName>
    <definedName name="Z_7BAE1C6B_5A18_45F8_ABBB_016C8B749224_.wvu.PrintArea" localSheetId="1" hidden="1">REPORT!$A$1:$H$4036</definedName>
    <definedName name="Z_7BAE1C6B_5A18_45F8_ABBB_016C8B749224_.wvu.PrintArea" localSheetId="11" hidden="1">RME!$B$4:$AA$99</definedName>
    <definedName name="Z_7BAE1C6B_5A18_45F8_ABBB_016C8B749224_.wvu.PrintArea" localSheetId="12" hidden="1">TWI!$B$4:$AA$99</definedName>
    <definedName name="Z_7BAE1C6B_5A18_45F8_ABBB_016C8B749224_.wvu.Rows" localSheetId="13" hidden="1">'C. ARTS'!$1:$3</definedName>
    <definedName name="Z_7BAE1C6B_5A18_45F8_ABBB_016C8B749224_.wvu.Rows" localSheetId="9" hidden="1">'C. EDU'!$1:$3</definedName>
    <definedName name="Z_7BAE1C6B_5A18_45F8_ABBB_016C8B749224_.wvu.Rows" localSheetId="7" hidden="1">ENGLISH!$1:$3</definedName>
    <definedName name="Z_7BAE1C6B_5A18_45F8_ABBB_016C8B749224_.wvu.Rows" localSheetId="10" hidden="1">ICT!$1:$3</definedName>
    <definedName name="Z_7BAE1C6B_5A18_45F8_ABBB_016C8B749224_.wvu.Rows" localSheetId="6" hidden="1">MATHS!$1:$3</definedName>
    <definedName name="Z_7BAE1C6B_5A18_45F8_ABBB_016C8B749224_.wvu.Rows" localSheetId="8" hidden="1">'NAT. SCI'!$1:$3</definedName>
    <definedName name="Z_7BAE1C6B_5A18_45F8_ABBB_016C8B749224_.wvu.Rows" localSheetId="11" hidden="1">RME!$1:$3</definedName>
    <definedName name="Z_7BAE1C6B_5A18_45F8_ABBB_016C8B749224_.wvu.Rows" localSheetId="12" hidden="1">TWI!$1:$3</definedName>
    <definedName name="Z_866FB9A1_E861_47BA_8E1B_FC96956CBC36_.wvu.PrintArea" localSheetId="5" hidden="1">BROADSHEET!$A$2:$L$74</definedName>
    <definedName name="Z_866FB9A1_E861_47BA_8E1B_FC96956CBC36_.wvu.PrintArea" localSheetId="2" hidden="1">ENVELOPE!$A$1:$K$841</definedName>
    <definedName name="Z_866FB9A1_E861_47BA_8E1B_FC96956CBC36_.wvu.PrintArea" localSheetId="1" hidden="1">REPORT!$A$1:$G$158</definedName>
    <definedName name="Z_866FB9A1_E861_47BA_8E1B_FC96956CBC36_.wvu.Rows" localSheetId="1" hidden="1">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</definedName>
    <definedName name="Z_9CCADCB1_DD9C_4D39_B203_91D98F531083_.wvu.PrintArea" localSheetId="1" hidden="1">REPORT!$A$1:$H$4036</definedName>
    <definedName name="Z_B74FBDAA_AE24_4DAF_B421_957A3D262771_.wvu.Cols" localSheetId="5" hidden="1">BROADSHEET!$Q:$Z</definedName>
    <definedName name="Z_B74FBDAA_AE24_4DAF_B421_957A3D262771_.wvu.Cols" localSheetId="3" hidden="1">INFO!$B:$E,INFO!$M:$R</definedName>
    <definedName name="Z_B74FBDAA_AE24_4DAF_B421_957A3D262771_.wvu.PrintArea" localSheetId="5" hidden="1">BROADSHEET!$A$2:$L$74</definedName>
    <definedName name="Z_B74FBDAA_AE24_4DAF_B421_957A3D262771_.wvu.PrintArea" localSheetId="2" hidden="1">ENVELOPE!$A$1:$K$1201</definedName>
    <definedName name="Z_B93CB745_48F4_4F85_8701_37B169AF004C_.wvu.PrintArea" localSheetId="13" hidden="1">'C. ARTS'!$B$4:$AA$99</definedName>
    <definedName name="Z_B93CB745_48F4_4F85_8701_37B169AF004C_.wvu.PrintArea" localSheetId="9" hidden="1">'C. EDU'!$B$4:$AA$99</definedName>
    <definedName name="Z_B93CB745_48F4_4F85_8701_37B169AF004C_.wvu.PrintArea" localSheetId="7" hidden="1">ENGLISH!$B$4:$AA$99</definedName>
    <definedName name="Z_B93CB745_48F4_4F85_8701_37B169AF004C_.wvu.PrintArea" localSheetId="10" hidden="1">ICT!$B$4:$AA$99</definedName>
    <definedName name="Z_B93CB745_48F4_4F85_8701_37B169AF004C_.wvu.PrintArea" localSheetId="6" hidden="1">MATHS!$B$4:$AA$99</definedName>
    <definedName name="Z_B93CB745_48F4_4F85_8701_37B169AF004C_.wvu.PrintArea" localSheetId="8" hidden="1">'NAT. SCI'!$B$4:$AA$99</definedName>
    <definedName name="Z_B93CB745_48F4_4F85_8701_37B169AF004C_.wvu.PrintArea" localSheetId="11" hidden="1">RME!$B$4:$AA$99</definedName>
    <definedName name="Z_B93CB745_48F4_4F85_8701_37B169AF004C_.wvu.PrintArea" localSheetId="12" hidden="1">TWI!$B$4:$AA$99</definedName>
    <definedName name="Z_C8584254_AECE_4B0F_A9BD_2CEBACFBC0CF_.wvu.PrintArea" localSheetId="13" hidden="1">'C. ARTS'!$B$4:$AA$99</definedName>
    <definedName name="Z_C8584254_AECE_4B0F_A9BD_2CEBACFBC0CF_.wvu.PrintArea" localSheetId="9" hidden="1">'C. EDU'!$B$4:$AA$99</definedName>
    <definedName name="Z_C8584254_AECE_4B0F_A9BD_2CEBACFBC0CF_.wvu.PrintArea" localSheetId="7" hidden="1">ENGLISH!$B$4:$AA$99</definedName>
    <definedName name="Z_C8584254_AECE_4B0F_A9BD_2CEBACFBC0CF_.wvu.PrintArea" localSheetId="10" hidden="1">ICT!$B$4:$AA$99</definedName>
    <definedName name="Z_C8584254_AECE_4B0F_A9BD_2CEBACFBC0CF_.wvu.PrintArea" localSheetId="6" hidden="1">MATHS!$B$4:$AA$99</definedName>
    <definedName name="Z_C8584254_AECE_4B0F_A9BD_2CEBACFBC0CF_.wvu.PrintArea" localSheetId="8" hidden="1">'NAT. SCI'!$B$4:$AA$99</definedName>
    <definedName name="Z_C8584254_AECE_4B0F_A9BD_2CEBACFBC0CF_.wvu.PrintArea" localSheetId="11" hidden="1">RME!$B$4:$AA$99</definedName>
    <definedName name="Z_C8584254_AECE_4B0F_A9BD_2CEBACFBC0CF_.wvu.PrintArea" localSheetId="12" hidden="1">TWI!$B$4:$AA$99</definedName>
    <definedName name="Z_D261143A_5CA3_4660_A81E_46B5FCEF3F6E_.wvu.Cols" localSheetId="13" hidden="1">'C. ARTS'!$O:$O,'C. ARTS'!$Z:$AC</definedName>
    <definedName name="Z_D261143A_5CA3_4660_A81E_46B5FCEF3F6E_.wvu.Cols" localSheetId="9" hidden="1">'C. EDU'!$O:$O,'C. EDU'!$Z:$AC</definedName>
    <definedName name="Z_D261143A_5CA3_4660_A81E_46B5FCEF3F6E_.wvu.Cols" localSheetId="7" hidden="1">ENGLISH!$O:$O,ENGLISH!$Z:$AC</definedName>
    <definedName name="Z_D261143A_5CA3_4660_A81E_46B5FCEF3F6E_.wvu.Cols" localSheetId="10" hidden="1">ICT!$O:$O,ICT!$Z:$AC</definedName>
    <definedName name="Z_D261143A_5CA3_4660_A81E_46B5FCEF3F6E_.wvu.Cols" localSheetId="3" hidden="1">INFO!$M:$X</definedName>
    <definedName name="Z_D261143A_5CA3_4660_A81E_46B5FCEF3F6E_.wvu.Cols" localSheetId="6" hidden="1">MATHS!$O:$O,MATHS!$Z:$AC</definedName>
    <definedName name="Z_D261143A_5CA3_4660_A81E_46B5FCEF3F6E_.wvu.Cols" localSheetId="8" hidden="1">'NAT. SCI'!$O:$O,'NAT. SCI'!$Z:$AC</definedName>
    <definedName name="Z_D261143A_5CA3_4660_A81E_46B5FCEF3F6E_.wvu.Cols" localSheetId="11" hidden="1">RME!$O:$O,RME!$Z:$AC</definedName>
    <definedName name="Z_D261143A_5CA3_4660_A81E_46B5FCEF3F6E_.wvu.Cols" localSheetId="12" hidden="1">TWI!$O:$O,TWI!$Z:$AC</definedName>
    <definedName name="Z_D261143A_5CA3_4660_A81E_46B5FCEF3F6E_.wvu.PrintArea" localSheetId="5" hidden="1">BROADSHEET!$A$2:$L$74</definedName>
    <definedName name="Z_D261143A_5CA3_4660_A81E_46B5FCEF3F6E_.wvu.PrintArea" localSheetId="13" hidden="1">'C. ARTS'!$B$4:$AA$99</definedName>
    <definedName name="Z_D261143A_5CA3_4660_A81E_46B5FCEF3F6E_.wvu.PrintArea" localSheetId="9" hidden="1">'C. EDU'!$B$4:$AA$99</definedName>
    <definedName name="Z_D261143A_5CA3_4660_A81E_46B5FCEF3F6E_.wvu.PrintArea" localSheetId="7" hidden="1">ENGLISH!$B$4:$AA$99</definedName>
    <definedName name="Z_D261143A_5CA3_4660_A81E_46B5FCEF3F6E_.wvu.PrintArea" localSheetId="2" hidden="1">ENVELOPE!$A$1:$K$1201</definedName>
    <definedName name="Z_D261143A_5CA3_4660_A81E_46B5FCEF3F6E_.wvu.PrintArea" localSheetId="10" hidden="1">ICT!$B$4:$AA$99</definedName>
    <definedName name="Z_D261143A_5CA3_4660_A81E_46B5FCEF3F6E_.wvu.PrintArea" localSheetId="6" hidden="1">MATHS!$B$4:$AA$99</definedName>
    <definedName name="Z_D261143A_5CA3_4660_A81E_46B5FCEF3F6E_.wvu.PrintArea" localSheetId="8" hidden="1">'NAT. SCI'!$B$4:$AA$99</definedName>
    <definedName name="Z_D261143A_5CA3_4660_A81E_46B5FCEF3F6E_.wvu.PrintArea" localSheetId="1" hidden="1">REPORT!$A$1:$H$4036</definedName>
    <definedName name="Z_D261143A_5CA3_4660_A81E_46B5FCEF3F6E_.wvu.PrintArea" localSheetId="11" hidden="1">RME!$B$4:$AA$99</definedName>
    <definedName name="Z_D261143A_5CA3_4660_A81E_46B5FCEF3F6E_.wvu.PrintArea" localSheetId="12" hidden="1">TWI!$B$4:$AA$99</definedName>
    <definedName name="Z_D261143A_5CA3_4660_A81E_46B5FCEF3F6E_.wvu.Rows" localSheetId="13" hidden="1">'C. ARTS'!$1:$3</definedName>
    <definedName name="Z_D261143A_5CA3_4660_A81E_46B5FCEF3F6E_.wvu.Rows" localSheetId="9" hidden="1">'C. EDU'!$1:$3</definedName>
    <definedName name="Z_D261143A_5CA3_4660_A81E_46B5FCEF3F6E_.wvu.Rows" localSheetId="7" hidden="1">ENGLISH!$1:$3</definedName>
    <definedName name="Z_D261143A_5CA3_4660_A81E_46B5FCEF3F6E_.wvu.Rows" localSheetId="10" hidden="1">ICT!$1:$3</definedName>
    <definedName name="Z_D261143A_5CA3_4660_A81E_46B5FCEF3F6E_.wvu.Rows" localSheetId="6" hidden="1">MATHS!$1:$3</definedName>
    <definedName name="Z_D261143A_5CA3_4660_A81E_46B5FCEF3F6E_.wvu.Rows" localSheetId="8" hidden="1">'NAT. SCI'!$1:$3</definedName>
    <definedName name="Z_D261143A_5CA3_4660_A81E_46B5FCEF3F6E_.wvu.Rows" localSheetId="11" hidden="1">RME!$1:$3</definedName>
    <definedName name="Z_D261143A_5CA3_4660_A81E_46B5FCEF3F6E_.wvu.Rows" localSheetId="12" hidden="1">TWI!$1:$3</definedName>
    <definedName name="Z_D6684CE7_91E0_457D_9828_6142A147B8CA_.wvu.Cols" localSheetId="5" hidden="1">BROADSHEET!#REF!,BROADSHEET!#REF!</definedName>
    <definedName name="Z_D6684CE7_91E0_457D_9828_6142A147B8CA_.wvu.Cols" localSheetId="3" hidden="1">INFO!$B:$E</definedName>
    <definedName name="Z_D6684CE7_91E0_457D_9828_6142A147B8CA_.wvu.Cols" localSheetId="4" hidden="1">REMARKS!$P:$U</definedName>
    <definedName name="Z_D6684CE7_91E0_457D_9828_6142A147B8CA_.wvu.PrintArea" localSheetId="5" hidden="1">BROADSHEET!$A$2:$L$74</definedName>
    <definedName name="Z_D6684CE7_91E0_457D_9828_6142A147B8CA_.wvu.PrintArea" localSheetId="2" hidden="1">ENVELOPE!$A$1:$K$841</definedName>
    <definedName name="Z_D6684CE7_91E0_457D_9828_6142A147B8CA_.wvu.PrintArea" localSheetId="1" hidden="1">REPORT!$A$1:$G$158</definedName>
    <definedName name="Z_D6684CE7_91E0_457D_9828_6142A147B8CA_.wvu.Rows" localSheetId="1" hidden="1">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,REPORT!#REF!</definedName>
    <definedName name="Z_D986D2CE_D3F9_493D_A69F_AE392CB729A8_.wvu.Cols" localSheetId="5" hidden="1">BROADSHEET!$F:$F,BROADSHEET!#REF!</definedName>
    <definedName name="Z_D986D2CE_D3F9_493D_A69F_AE392CB729A8_.wvu.Cols" localSheetId="3" hidden="1">INFO!$B:$E</definedName>
    <definedName name="Z_D986D2CE_D3F9_493D_A69F_AE392CB729A8_.wvu.Cols" localSheetId="0" hidden="1">MENU!$X:$X</definedName>
    <definedName name="Z_D986D2CE_D3F9_493D_A69F_AE392CB729A8_.wvu.PrintArea" localSheetId="5" hidden="1">BROADSHEET!$A$2:$L$74</definedName>
    <definedName name="Z_D986D2CE_D3F9_493D_A69F_AE392CB729A8_.wvu.PrintArea" localSheetId="2" hidden="1">ENVELOPE!$A$1:$K$841</definedName>
    <definedName name="Z_D986D2CE_D3F9_493D_A69F_AE392CB729A8_.wvu.PrintArea" localSheetId="1" hidden="1">REPORT!$A$1:$G$158</definedName>
    <definedName name="Z_E1277C49_9FF0_434B_9C5F_040FA9FEEC7C_.wvu.Cols" localSheetId="13" hidden="1">'C. ARTS'!$O:$O,'C. ARTS'!$Z:$AC</definedName>
    <definedName name="Z_E1277C49_9FF0_434B_9C5F_040FA9FEEC7C_.wvu.Cols" localSheetId="9" hidden="1">'C. EDU'!$O:$O,'C. EDU'!$Z:$AC</definedName>
    <definedName name="Z_E1277C49_9FF0_434B_9C5F_040FA9FEEC7C_.wvu.Cols" localSheetId="7" hidden="1">ENGLISH!$O:$O,ENGLISH!$Z:$AC</definedName>
    <definedName name="Z_E1277C49_9FF0_434B_9C5F_040FA9FEEC7C_.wvu.Cols" localSheetId="10" hidden="1">ICT!$O:$O,ICT!$Z:$AC</definedName>
    <definedName name="Z_E1277C49_9FF0_434B_9C5F_040FA9FEEC7C_.wvu.Cols" localSheetId="6" hidden="1">MATHS!$O:$O,MATHS!$Z:$AC</definedName>
    <definedName name="Z_E1277C49_9FF0_434B_9C5F_040FA9FEEC7C_.wvu.Cols" localSheetId="8" hidden="1">'NAT. SCI'!$O:$O,'NAT. SCI'!$Z:$AC</definedName>
    <definedName name="Z_E1277C49_9FF0_434B_9C5F_040FA9FEEC7C_.wvu.Cols" localSheetId="11" hidden="1">RME!$O:$O,RME!$Z:$AC</definedName>
    <definedName name="Z_E1277C49_9FF0_434B_9C5F_040FA9FEEC7C_.wvu.Cols" localSheetId="12" hidden="1">TWI!$O:$O,TWI!$Z:$AC</definedName>
    <definedName name="Z_E1277C49_9FF0_434B_9C5F_040FA9FEEC7C_.wvu.PrintArea" localSheetId="13" hidden="1">'C. ARTS'!$B$4:$AA$99</definedName>
    <definedName name="Z_E1277C49_9FF0_434B_9C5F_040FA9FEEC7C_.wvu.PrintArea" localSheetId="9" hidden="1">'C. EDU'!$B$4:$AA$99</definedName>
    <definedName name="Z_E1277C49_9FF0_434B_9C5F_040FA9FEEC7C_.wvu.PrintArea" localSheetId="7" hidden="1">ENGLISH!$B$4:$AA$99</definedName>
    <definedName name="Z_E1277C49_9FF0_434B_9C5F_040FA9FEEC7C_.wvu.PrintArea" localSheetId="10" hidden="1">ICT!$B$4:$AA$99</definedName>
    <definedName name="Z_E1277C49_9FF0_434B_9C5F_040FA9FEEC7C_.wvu.PrintArea" localSheetId="6" hidden="1">MATHS!$B$4:$AA$99</definedName>
    <definedName name="Z_E1277C49_9FF0_434B_9C5F_040FA9FEEC7C_.wvu.PrintArea" localSheetId="8" hidden="1">'NAT. SCI'!$B$4:$AA$99</definedName>
    <definedName name="Z_E1277C49_9FF0_434B_9C5F_040FA9FEEC7C_.wvu.PrintArea" localSheetId="11" hidden="1">RME!$B$4:$AA$99</definedName>
    <definedName name="Z_E1277C49_9FF0_434B_9C5F_040FA9FEEC7C_.wvu.PrintArea" localSheetId="12" hidden="1">TWI!$B$4:$AA$99</definedName>
    <definedName name="Z_E51101E2_79A5_4AE4_A5D9_F610BDC9774D_.wvu.PrintArea" localSheetId="1" hidden="1">REPORT!$A$1:$H$4036</definedName>
    <definedName name="Z_E69E3BBB_9DE1_42D8_9360_7E58F0C59DE2_.wvu.Cols" localSheetId="13" hidden="1">'C. ARTS'!$O:$O,'C. ARTS'!$Z:$AC</definedName>
    <definedName name="Z_E69E3BBB_9DE1_42D8_9360_7E58F0C59DE2_.wvu.Cols" localSheetId="9" hidden="1">'C. EDU'!$O:$O,'C. EDU'!$Z:$AC</definedName>
    <definedName name="Z_E69E3BBB_9DE1_42D8_9360_7E58F0C59DE2_.wvu.Cols" localSheetId="7" hidden="1">ENGLISH!$O:$O,ENGLISH!$Z:$AC</definedName>
    <definedName name="Z_E69E3BBB_9DE1_42D8_9360_7E58F0C59DE2_.wvu.Cols" localSheetId="10" hidden="1">ICT!$O:$O,ICT!$Z:$AC</definedName>
    <definedName name="Z_E69E3BBB_9DE1_42D8_9360_7E58F0C59DE2_.wvu.Cols" localSheetId="3" hidden="1">INFO!$M:$X</definedName>
    <definedName name="Z_E69E3BBB_9DE1_42D8_9360_7E58F0C59DE2_.wvu.Cols" localSheetId="6" hidden="1">MATHS!$O:$O,MATHS!$Z:$AC</definedName>
    <definedName name="Z_E69E3BBB_9DE1_42D8_9360_7E58F0C59DE2_.wvu.Cols" localSheetId="8" hidden="1">'NAT. SCI'!$O:$O,'NAT. SCI'!$Z:$AC</definedName>
    <definedName name="Z_E69E3BBB_9DE1_42D8_9360_7E58F0C59DE2_.wvu.Cols" localSheetId="11" hidden="1">RME!$O:$O,RME!$Z:$AC</definedName>
    <definedName name="Z_E69E3BBB_9DE1_42D8_9360_7E58F0C59DE2_.wvu.Cols" localSheetId="12" hidden="1">TWI!$O:$O,TWI!$Z:$AC</definedName>
    <definedName name="Z_E69E3BBB_9DE1_42D8_9360_7E58F0C59DE2_.wvu.PrintArea" localSheetId="5" hidden="1">BROADSHEET!$A$2:$L$74</definedName>
    <definedName name="Z_E69E3BBB_9DE1_42D8_9360_7E58F0C59DE2_.wvu.PrintArea" localSheetId="13" hidden="1">'C. ARTS'!$B$4:$AA$99</definedName>
    <definedName name="Z_E69E3BBB_9DE1_42D8_9360_7E58F0C59DE2_.wvu.PrintArea" localSheetId="9" hidden="1">'C. EDU'!$B$4:$AA$99</definedName>
    <definedName name="Z_E69E3BBB_9DE1_42D8_9360_7E58F0C59DE2_.wvu.PrintArea" localSheetId="7" hidden="1">ENGLISH!$B$4:$AA$99</definedName>
    <definedName name="Z_E69E3BBB_9DE1_42D8_9360_7E58F0C59DE2_.wvu.PrintArea" localSheetId="2" hidden="1">ENVELOPE!$A$1:$K$1201</definedName>
    <definedName name="Z_E69E3BBB_9DE1_42D8_9360_7E58F0C59DE2_.wvu.PrintArea" localSheetId="10" hidden="1">ICT!$B$4:$AA$99</definedName>
    <definedName name="Z_E69E3BBB_9DE1_42D8_9360_7E58F0C59DE2_.wvu.PrintArea" localSheetId="6" hidden="1">MATHS!$B$4:$AA$99</definedName>
    <definedName name="Z_E69E3BBB_9DE1_42D8_9360_7E58F0C59DE2_.wvu.PrintArea" localSheetId="8" hidden="1">'NAT. SCI'!$B$4:$AA$99</definedName>
    <definedName name="Z_E69E3BBB_9DE1_42D8_9360_7E58F0C59DE2_.wvu.PrintArea" localSheetId="1" hidden="1">REPORT!$A$1:$H$4036</definedName>
    <definedName name="Z_E69E3BBB_9DE1_42D8_9360_7E58F0C59DE2_.wvu.PrintArea" localSheetId="11" hidden="1">RME!$B$4:$AA$99</definedName>
    <definedName name="Z_E69E3BBB_9DE1_42D8_9360_7E58F0C59DE2_.wvu.PrintArea" localSheetId="12" hidden="1">TWI!$B$4:$AA$99</definedName>
    <definedName name="Z_E69E3BBB_9DE1_42D8_9360_7E58F0C59DE2_.wvu.Rows" localSheetId="13" hidden="1">'C. ARTS'!$1:$3</definedName>
    <definedName name="Z_E69E3BBB_9DE1_42D8_9360_7E58F0C59DE2_.wvu.Rows" localSheetId="9" hidden="1">'C. EDU'!$1:$3</definedName>
    <definedName name="Z_E69E3BBB_9DE1_42D8_9360_7E58F0C59DE2_.wvu.Rows" localSheetId="7" hidden="1">ENGLISH!$1:$3</definedName>
    <definedName name="Z_E69E3BBB_9DE1_42D8_9360_7E58F0C59DE2_.wvu.Rows" localSheetId="10" hidden="1">ICT!$1:$3</definedName>
    <definedName name="Z_E69E3BBB_9DE1_42D8_9360_7E58F0C59DE2_.wvu.Rows" localSheetId="6" hidden="1">MATHS!$1:$3</definedName>
    <definedName name="Z_E69E3BBB_9DE1_42D8_9360_7E58F0C59DE2_.wvu.Rows" localSheetId="8" hidden="1">'NAT. SCI'!$1:$3</definedName>
    <definedName name="Z_E69E3BBB_9DE1_42D8_9360_7E58F0C59DE2_.wvu.Rows" localSheetId="11" hidden="1">RME!$1:$3</definedName>
    <definedName name="Z_E69E3BBB_9DE1_42D8_9360_7E58F0C59DE2_.wvu.Rows" localSheetId="12" hidden="1">TWI!$1:$3</definedName>
  </definedNames>
  <calcPr calcId="162913"/>
  <customWorkbookViews>
    <customWorkbookView name="THE KING - Personal View" guid="{E69E3BBB-9DE1-42D8-9360-7E58F0C59DE2}" mergeInterval="0" personalView="1" maximized="1" xWindow="-8" yWindow="-8" windowWidth="1616" windowHeight="876" tabRatio="753" activeSheetId="8"/>
    <customWorkbookView name="NANA - Personal View" guid="{D261143A-5CA3-4660-A81E-46B5FCEF3F6E}" mergeInterval="0" personalView="1" maximized="1" xWindow="-8" yWindow="-8" windowWidth="1616" windowHeight="876" tabRatio="753" activeSheetId="14"/>
    <customWorkbookView name="NANA# - Personal View" guid="{095E5BB3-5AB0-4E3F-B5C7-4067534A8190}" mergeInterval="0" personalView="1" maximized="1" xWindow="-8" yWindow="-8" windowWidth="1616" windowHeight="876" activeSheetId="6"/>
    <customWorkbookView name="THE_KING" guid="{866FB9A1-E861-47BA-8E1B-FC96956CBC36}" maximized="1" xWindow="-8" yWindow="-8" windowWidth="1616" windowHeight="876" activeSheetId="2"/>
    <customWorkbookView name="DAMPONG DA JHS - Personal View" guid="{B74FBDAA-AE24-4DAF-B421-957A3D262771}" mergeInterval="0" personalView="1" maximized="1" windowWidth="1596" windowHeight="644" activeSheetId="6"/>
  </customWorkbookViews>
</workbook>
</file>

<file path=xl/calcChain.xml><?xml version="1.0" encoding="utf-8"?>
<calcChain xmlns="http://schemas.openxmlformats.org/spreadsheetml/2006/main">
  <c r="B4022" i="2" l="1"/>
  <c r="B3983" i="2"/>
  <c r="B3944" i="2"/>
  <c r="B3904" i="2"/>
  <c r="B3864" i="2"/>
  <c r="B3824" i="2"/>
  <c r="B3784" i="2"/>
  <c r="B3744" i="2"/>
  <c r="B3704" i="2"/>
  <c r="B3664" i="2"/>
  <c r="B3624" i="2"/>
  <c r="B3584" i="2"/>
  <c r="B3544" i="2"/>
  <c r="B3504" i="2"/>
  <c r="B3464" i="2"/>
  <c r="B3424" i="2"/>
  <c r="B3384" i="2"/>
  <c r="B3344" i="2"/>
  <c r="B3304" i="2"/>
  <c r="B3264" i="2"/>
  <c r="B3224" i="2"/>
  <c r="B3184" i="2"/>
  <c r="B3144" i="2"/>
  <c r="B3104" i="2"/>
  <c r="B3064" i="2"/>
  <c r="B3024" i="2"/>
  <c r="B2984" i="2"/>
  <c r="B2944" i="2"/>
  <c r="B2904" i="2"/>
  <c r="B2864" i="2"/>
  <c r="B2824" i="2"/>
  <c r="B2784" i="2"/>
  <c r="B2744" i="2"/>
  <c r="B2704" i="2"/>
  <c r="B2664" i="2"/>
  <c r="B2624" i="2"/>
  <c r="B2584" i="2"/>
  <c r="B2544" i="2"/>
  <c r="B2504" i="2"/>
  <c r="B2464" i="2"/>
  <c r="B2424" i="2"/>
  <c r="B2384" i="2"/>
  <c r="B2344" i="2"/>
  <c r="B2304" i="2"/>
  <c r="B2264" i="2"/>
  <c r="B2224" i="2"/>
  <c r="B2184" i="2"/>
  <c r="B2144" i="2"/>
  <c r="B2104" i="2"/>
  <c r="B2064" i="2"/>
  <c r="B2024" i="2"/>
  <c r="B1984" i="2"/>
  <c r="B1944" i="2"/>
  <c r="B1904" i="2"/>
  <c r="B1864" i="2"/>
  <c r="B1824" i="2"/>
  <c r="B1784" i="2"/>
  <c r="B1744" i="2"/>
  <c r="B1704" i="2"/>
  <c r="B1664" i="2"/>
  <c r="B1624" i="2"/>
  <c r="B1584" i="2"/>
  <c r="B1544" i="2"/>
  <c r="B1504" i="2"/>
  <c r="B1464" i="2"/>
  <c r="B1424" i="2"/>
  <c r="B1384" i="2"/>
  <c r="B1344" i="2"/>
  <c r="B1304" i="2"/>
  <c r="B1264" i="2"/>
  <c r="B1224" i="2"/>
  <c r="B1184" i="2"/>
  <c r="B1144" i="2"/>
  <c r="B1104" i="2"/>
  <c r="B1064" i="2"/>
  <c r="B1024" i="2"/>
  <c r="B984" i="2"/>
  <c r="B944" i="2"/>
  <c r="B904" i="2"/>
  <c r="B864" i="2"/>
  <c r="B824" i="2"/>
  <c r="B784" i="2"/>
  <c r="B744" i="2"/>
  <c r="B704" i="2"/>
  <c r="B664" i="2"/>
  <c r="B624" i="2"/>
  <c r="B584" i="2"/>
  <c r="B544" i="2"/>
  <c r="B504" i="2"/>
  <c r="B464" i="2"/>
  <c r="B424" i="2"/>
  <c r="B384" i="2"/>
  <c r="B344" i="2"/>
  <c r="B304" i="2"/>
  <c r="B264" i="2"/>
  <c r="B224" i="2"/>
  <c r="B184" i="2"/>
  <c r="B144" i="2"/>
  <c r="B104" i="2"/>
  <c r="B64" i="2"/>
  <c r="B25" i="2"/>
  <c r="G4005" i="2" l="1"/>
  <c r="B4002" i="2"/>
  <c r="G3966" i="2"/>
  <c r="B3963" i="2"/>
  <c r="G3927" i="2"/>
  <c r="B3924" i="2"/>
  <c r="G3887" i="2"/>
  <c r="B3884" i="2"/>
  <c r="G3847" i="2"/>
  <c r="B3844" i="2"/>
  <c r="G3807" i="2"/>
  <c r="B3804" i="2"/>
  <c r="G3767" i="2"/>
  <c r="B3764" i="2"/>
  <c r="G3727" i="2"/>
  <c r="B3724" i="2"/>
  <c r="G3687" i="2"/>
  <c r="B3684" i="2"/>
  <c r="G3647" i="2"/>
  <c r="B3644" i="2"/>
  <c r="G3607" i="2"/>
  <c r="B3604" i="2"/>
  <c r="G3567" i="2"/>
  <c r="B3564" i="2"/>
  <c r="G3527" i="2"/>
  <c r="B3524" i="2"/>
  <c r="G3487" i="2"/>
  <c r="B3484" i="2"/>
  <c r="G3447" i="2"/>
  <c r="B3444" i="2"/>
  <c r="G3407" i="2"/>
  <c r="B3404" i="2"/>
  <c r="G3367" i="2"/>
  <c r="B3364" i="2"/>
  <c r="G3327" i="2"/>
  <c r="B3324" i="2"/>
  <c r="G3287" i="2"/>
  <c r="B3284" i="2"/>
  <c r="G3247" i="2"/>
  <c r="B3244" i="2"/>
  <c r="G3207" i="2"/>
  <c r="B3204" i="2"/>
  <c r="G3167" i="2"/>
  <c r="B3164" i="2"/>
  <c r="G3127" i="2"/>
  <c r="B3124" i="2"/>
  <c r="G3087" i="2"/>
  <c r="B3084" i="2"/>
  <c r="G3047" i="2"/>
  <c r="B3044" i="2"/>
  <c r="G3007" i="2"/>
  <c r="B3004" i="2"/>
  <c r="G2967" i="2"/>
  <c r="B2964" i="2"/>
  <c r="G2927" i="2"/>
  <c r="B2924" i="2"/>
  <c r="G2887" i="2"/>
  <c r="B2884" i="2"/>
  <c r="G2847" i="2"/>
  <c r="B2844" i="2"/>
  <c r="G2807" i="2"/>
  <c r="B2804" i="2"/>
  <c r="G2767" i="2"/>
  <c r="B2764" i="2"/>
  <c r="G2727" i="2"/>
  <c r="B2724" i="2"/>
  <c r="G2687" i="2"/>
  <c r="B2684" i="2"/>
  <c r="G2647" i="2"/>
  <c r="B2644" i="2"/>
  <c r="G2607" i="2"/>
  <c r="B2604" i="2"/>
  <c r="G2567" i="2"/>
  <c r="B2564" i="2"/>
  <c r="G2527" i="2"/>
  <c r="B2524" i="2"/>
  <c r="G2487" i="2"/>
  <c r="B2484" i="2"/>
  <c r="G2447" i="2"/>
  <c r="B2444" i="2"/>
  <c r="G2407" i="2"/>
  <c r="B2404" i="2"/>
  <c r="G2367" i="2"/>
  <c r="B2364" i="2"/>
  <c r="G2327" i="2"/>
  <c r="B2324" i="2"/>
  <c r="G2287" i="2"/>
  <c r="B2284" i="2"/>
  <c r="G2247" i="2"/>
  <c r="B2244" i="2"/>
  <c r="G2207" i="2"/>
  <c r="B2204" i="2"/>
  <c r="G2167" i="2"/>
  <c r="B2164" i="2"/>
  <c r="G2127" i="2"/>
  <c r="B2124" i="2"/>
  <c r="G2087" i="2"/>
  <c r="B2084" i="2"/>
  <c r="G2047" i="2"/>
  <c r="B2044" i="2"/>
  <c r="G2007" i="2"/>
  <c r="B2004" i="2"/>
  <c r="G1967" i="2"/>
  <c r="B1964" i="2"/>
  <c r="G1927" i="2"/>
  <c r="B1924" i="2"/>
  <c r="G1887" i="2"/>
  <c r="B1884" i="2"/>
  <c r="G1847" i="2"/>
  <c r="B1844" i="2"/>
  <c r="G1807" i="2"/>
  <c r="B1804" i="2"/>
  <c r="G1767" i="2"/>
  <c r="B1764" i="2"/>
  <c r="G1727" i="2"/>
  <c r="B1724" i="2"/>
  <c r="G1687" i="2"/>
  <c r="B1684" i="2"/>
  <c r="G1647" i="2"/>
  <c r="B1644" i="2"/>
  <c r="G1607" i="2"/>
  <c r="B1604" i="2"/>
  <c r="G1567" i="2"/>
  <c r="B1564" i="2"/>
  <c r="G1527" i="2"/>
  <c r="B1524" i="2"/>
  <c r="G1487" i="2"/>
  <c r="B1484" i="2"/>
  <c r="G1447" i="2"/>
  <c r="B1444" i="2"/>
  <c r="G1407" i="2"/>
  <c r="B1404" i="2"/>
  <c r="G1367" i="2"/>
  <c r="B1364" i="2"/>
  <c r="G1327" i="2"/>
  <c r="B1324" i="2"/>
  <c r="G1287" i="2"/>
  <c r="B1284" i="2"/>
  <c r="G1247" i="2"/>
  <c r="B1244" i="2"/>
  <c r="G1207" i="2"/>
  <c r="B1204" i="2"/>
  <c r="G1167" i="2"/>
  <c r="B1164" i="2"/>
  <c r="G1127" i="2"/>
  <c r="B1124" i="2"/>
  <c r="G1087" i="2"/>
  <c r="B1084" i="2"/>
  <c r="G1047" i="2"/>
  <c r="B1044" i="2"/>
  <c r="G1007" i="2"/>
  <c r="B1004" i="2"/>
  <c r="G967" i="2"/>
  <c r="B964" i="2"/>
  <c r="G927" i="2"/>
  <c r="B924" i="2"/>
  <c r="G887" i="2"/>
  <c r="B884" i="2"/>
  <c r="G847" i="2"/>
  <c r="B844" i="2"/>
  <c r="G807" i="2"/>
  <c r="B804" i="2"/>
  <c r="G767" i="2"/>
  <c r="B764" i="2"/>
  <c r="G727" i="2"/>
  <c r="B724" i="2"/>
  <c r="G687" i="2"/>
  <c r="B684" i="2"/>
  <c r="G647" i="2"/>
  <c r="B644" i="2"/>
  <c r="G607" i="2"/>
  <c r="B604" i="2"/>
  <c r="G567" i="2"/>
  <c r="B564" i="2"/>
  <c r="G527" i="2"/>
  <c r="B524" i="2"/>
  <c r="G487" i="2"/>
  <c r="B484" i="2"/>
  <c r="G447" i="2"/>
  <c r="B444" i="2"/>
  <c r="G407" i="2"/>
  <c r="B404" i="2"/>
  <c r="G367" i="2"/>
  <c r="B364" i="2"/>
  <c r="G327" i="2"/>
  <c r="B324" i="2"/>
  <c r="G287" i="2"/>
  <c r="B284" i="2"/>
  <c r="G247" i="2"/>
  <c r="B244" i="2"/>
  <c r="G207" i="2"/>
  <c r="B204" i="2"/>
  <c r="G167" i="2"/>
  <c r="B164" i="2"/>
  <c r="G127" i="2"/>
  <c r="B124" i="2"/>
  <c r="G87" i="2"/>
  <c r="B84" i="2"/>
  <c r="G47" i="2"/>
  <c r="B44" i="2"/>
  <c r="G8" i="2"/>
  <c r="B5" i="2"/>
  <c r="M207" i="14" l="1"/>
  <c r="J207" i="14"/>
  <c r="K207" i="14" s="1"/>
  <c r="B207" i="14"/>
  <c r="M206" i="14"/>
  <c r="J206" i="14"/>
  <c r="K206" i="14" s="1"/>
  <c r="B206" i="14"/>
  <c r="M205" i="14"/>
  <c r="J205" i="14"/>
  <c r="K205" i="14" s="1"/>
  <c r="B205" i="14"/>
  <c r="M204" i="14"/>
  <c r="J204" i="14"/>
  <c r="K204" i="14" s="1"/>
  <c r="B204" i="14"/>
  <c r="M203" i="14"/>
  <c r="J203" i="14"/>
  <c r="K203" i="14" s="1"/>
  <c r="B203" i="14"/>
  <c r="M202" i="14"/>
  <c r="J202" i="14"/>
  <c r="K202" i="14" s="1"/>
  <c r="B202" i="14"/>
  <c r="M201" i="14"/>
  <c r="J201" i="14"/>
  <c r="K201" i="14" s="1"/>
  <c r="B201" i="14"/>
  <c r="M200" i="14"/>
  <c r="J200" i="14"/>
  <c r="K200" i="14" s="1"/>
  <c r="B200" i="14"/>
  <c r="M199" i="14"/>
  <c r="J199" i="14"/>
  <c r="K199" i="14" s="1"/>
  <c r="B199" i="14"/>
  <c r="M198" i="14"/>
  <c r="J198" i="14"/>
  <c r="K198" i="14" s="1"/>
  <c r="B198" i="14"/>
  <c r="M197" i="14"/>
  <c r="J197" i="14"/>
  <c r="K197" i="14" s="1"/>
  <c r="B197" i="14"/>
  <c r="M196" i="14"/>
  <c r="J196" i="14"/>
  <c r="K196" i="14" s="1"/>
  <c r="B196" i="14"/>
  <c r="M195" i="14"/>
  <c r="J195" i="14"/>
  <c r="K195" i="14" s="1"/>
  <c r="B195" i="14"/>
  <c r="M194" i="14"/>
  <c r="J194" i="14"/>
  <c r="K194" i="14" s="1"/>
  <c r="B194" i="14"/>
  <c r="M193" i="14"/>
  <c r="J193" i="14"/>
  <c r="K193" i="14" s="1"/>
  <c r="B193" i="14"/>
  <c r="M192" i="14"/>
  <c r="J192" i="14"/>
  <c r="K192" i="14" s="1"/>
  <c r="B192" i="14"/>
  <c r="M191" i="14"/>
  <c r="J191" i="14"/>
  <c r="K191" i="14" s="1"/>
  <c r="B191" i="14"/>
  <c r="M190" i="14"/>
  <c r="J190" i="14"/>
  <c r="K190" i="14" s="1"/>
  <c r="B190" i="14"/>
  <c r="M189" i="14"/>
  <c r="J189" i="14"/>
  <c r="K189" i="14" s="1"/>
  <c r="B189" i="14"/>
  <c r="M188" i="14"/>
  <c r="J188" i="14"/>
  <c r="K188" i="14" s="1"/>
  <c r="B188" i="14"/>
  <c r="M187" i="14"/>
  <c r="J187" i="14"/>
  <c r="K187" i="14" s="1"/>
  <c r="B187" i="14"/>
  <c r="M186" i="14"/>
  <c r="J186" i="14"/>
  <c r="K186" i="14" s="1"/>
  <c r="B186" i="14"/>
  <c r="M185" i="14"/>
  <c r="J185" i="14"/>
  <c r="K185" i="14" s="1"/>
  <c r="B185" i="14"/>
  <c r="M184" i="14"/>
  <c r="J184" i="14"/>
  <c r="K184" i="14" s="1"/>
  <c r="B184" i="14"/>
  <c r="M183" i="14"/>
  <c r="J183" i="14"/>
  <c r="K183" i="14" s="1"/>
  <c r="B183" i="14"/>
  <c r="M182" i="14"/>
  <c r="J182" i="14"/>
  <c r="K182" i="14" s="1"/>
  <c r="B182" i="14"/>
  <c r="M181" i="14"/>
  <c r="J181" i="14"/>
  <c r="K181" i="14" s="1"/>
  <c r="B181" i="14"/>
  <c r="M180" i="14"/>
  <c r="J180" i="14"/>
  <c r="K180" i="14" s="1"/>
  <c r="B180" i="14"/>
  <c r="M179" i="14"/>
  <c r="J179" i="14"/>
  <c r="K179" i="14" s="1"/>
  <c r="B179" i="14"/>
  <c r="M178" i="14"/>
  <c r="J178" i="14"/>
  <c r="K178" i="14" s="1"/>
  <c r="B178" i="14"/>
  <c r="M177" i="14"/>
  <c r="J177" i="14"/>
  <c r="K177" i="14" s="1"/>
  <c r="B177" i="14"/>
  <c r="M176" i="14"/>
  <c r="J176" i="14"/>
  <c r="K176" i="14" s="1"/>
  <c r="B176" i="14"/>
  <c r="M175" i="14"/>
  <c r="J175" i="14"/>
  <c r="K175" i="14" s="1"/>
  <c r="B175" i="14"/>
  <c r="M174" i="14"/>
  <c r="J174" i="14"/>
  <c r="K174" i="14" s="1"/>
  <c r="B174" i="14"/>
  <c r="M173" i="14"/>
  <c r="J173" i="14"/>
  <c r="K173" i="14" s="1"/>
  <c r="B173" i="14"/>
  <c r="M172" i="14"/>
  <c r="J172" i="14"/>
  <c r="K172" i="14" s="1"/>
  <c r="B172" i="14"/>
  <c r="M171" i="14"/>
  <c r="J171" i="14"/>
  <c r="K171" i="14" s="1"/>
  <c r="B171" i="14"/>
  <c r="M170" i="14"/>
  <c r="J170" i="14"/>
  <c r="K170" i="14" s="1"/>
  <c r="B170" i="14"/>
  <c r="M169" i="14"/>
  <c r="J169" i="14"/>
  <c r="K169" i="14" s="1"/>
  <c r="B169" i="14"/>
  <c r="M168" i="14"/>
  <c r="J168" i="14"/>
  <c r="K168" i="14" s="1"/>
  <c r="B168" i="14"/>
  <c r="M167" i="14"/>
  <c r="J167" i="14"/>
  <c r="K167" i="14" s="1"/>
  <c r="B167" i="14"/>
  <c r="M166" i="14"/>
  <c r="J166" i="14"/>
  <c r="K166" i="14" s="1"/>
  <c r="B166" i="14"/>
  <c r="M165" i="14"/>
  <c r="J165" i="14"/>
  <c r="K165" i="14" s="1"/>
  <c r="B165" i="14"/>
  <c r="M164" i="14"/>
  <c r="J164" i="14"/>
  <c r="K164" i="14" s="1"/>
  <c r="N164" i="14" s="1"/>
  <c r="J161" i="6" s="1"/>
  <c r="B164" i="14"/>
  <c r="M163" i="14"/>
  <c r="J163" i="14"/>
  <c r="K163" i="14" s="1"/>
  <c r="B163" i="14"/>
  <c r="M162" i="14"/>
  <c r="J162" i="14"/>
  <c r="K162" i="14" s="1"/>
  <c r="N162" i="14" s="1"/>
  <c r="J159" i="6" s="1"/>
  <c r="B162" i="14"/>
  <c r="M161" i="14"/>
  <c r="J161" i="14"/>
  <c r="K161" i="14" s="1"/>
  <c r="B161" i="14"/>
  <c r="M160" i="14"/>
  <c r="J160" i="14"/>
  <c r="K160" i="14" s="1"/>
  <c r="N160" i="14" s="1"/>
  <c r="J157" i="6" s="1"/>
  <c r="B160" i="14"/>
  <c r="M159" i="14"/>
  <c r="J159" i="14"/>
  <c r="K159" i="14" s="1"/>
  <c r="B159" i="14"/>
  <c r="M158" i="14"/>
  <c r="J158" i="14"/>
  <c r="K158" i="14" s="1"/>
  <c r="N158" i="14" s="1"/>
  <c r="J155" i="6" s="1"/>
  <c r="B158" i="14"/>
  <c r="M157" i="14"/>
  <c r="J157" i="14"/>
  <c r="K157" i="14" s="1"/>
  <c r="B157" i="14"/>
  <c r="M156" i="14"/>
  <c r="J156" i="14"/>
  <c r="K156" i="14" s="1"/>
  <c r="B156" i="14"/>
  <c r="M155" i="14"/>
  <c r="J155" i="14"/>
  <c r="K155" i="14" s="1"/>
  <c r="B155" i="14"/>
  <c r="M154" i="14"/>
  <c r="J154" i="14"/>
  <c r="K154" i="14" s="1"/>
  <c r="B154" i="14"/>
  <c r="M153" i="14"/>
  <c r="J153" i="14"/>
  <c r="K153" i="14" s="1"/>
  <c r="B153" i="14"/>
  <c r="M152" i="14"/>
  <c r="J152" i="14"/>
  <c r="K152" i="14" s="1"/>
  <c r="B152" i="14"/>
  <c r="M151" i="14"/>
  <c r="J151" i="14"/>
  <c r="K151" i="14" s="1"/>
  <c r="B151" i="14"/>
  <c r="M150" i="14"/>
  <c r="J150" i="14"/>
  <c r="K150" i="14" s="1"/>
  <c r="B150" i="14"/>
  <c r="M149" i="14"/>
  <c r="J149" i="14"/>
  <c r="K149" i="14" s="1"/>
  <c r="B149" i="14"/>
  <c r="M148" i="14"/>
  <c r="J148" i="14"/>
  <c r="K148" i="14" s="1"/>
  <c r="B148" i="14"/>
  <c r="M147" i="14"/>
  <c r="J147" i="14"/>
  <c r="K147" i="14" s="1"/>
  <c r="B147" i="14"/>
  <c r="M146" i="14"/>
  <c r="J146" i="14"/>
  <c r="K146" i="14" s="1"/>
  <c r="B146" i="14"/>
  <c r="M145" i="14"/>
  <c r="J145" i="14"/>
  <c r="K145" i="14" s="1"/>
  <c r="B145" i="14"/>
  <c r="M144" i="14"/>
  <c r="J144" i="14"/>
  <c r="K144" i="14" s="1"/>
  <c r="B144" i="14"/>
  <c r="M143" i="14"/>
  <c r="J143" i="14"/>
  <c r="K143" i="14" s="1"/>
  <c r="B143" i="14"/>
  <c r="M142" i="14"/>
  <c r="J142" i="14"/>
  <c r="K142" i="14" s="1"/>
  <c r="B142" i="14"/>
  <c r="M141" i="14"/>
  <c r="J141" i="14"/>
  <c r="K141" i="14" s="1"/>
  <c r="B141" i="14"/>
  <c r="M140" i="14"/>
  <c r="J140" i="14"/>
  <c r="K140" i="14" s="1"/>
  <c r="B140" i="14"/>
  <c r="M139" i="14"/>
  <c r="J139" i="14"/>
  <c r="K139" i="14" s="1"/>
  <c r="B139" i="14"/>
  <c r="M138" i="14"/>
  <c r="J138" i="14"/>
  <c r="K138" i="14" s="1"/>
  <c r="B138" i="14"/>
  <c r="M137" i="14"/>
  <c r="J137" i="14"/>
  <c r="K137" i="14" s="1"/>
  <c r="B137" i="14"/>
  <c r="M136" i="14"/>
  <c r="J136" i="14"/>
  <c r="K136" i="14" s="1"/>
  <c r="B136" i="14"/>
  <c r="M135" i="14"/>
  <c r="J135" i="14"/>
  <c r="K135" i="14" s="1"/>
  <c r="B135" i="14"/>
  <c r="M134" i="14"/>
  <c r="J134" i="14"/>
  <c r="K134" i="14" s="1"/>
  <c r="B134" i="14"/>
  <c r="M133" i="14"/>
  <c r="J133" i="14"/>
  <c r="K133" i="14" s="1"/>
  <c r="B133" i="14"/>
  <c r="M132" i="14"/>
  <c r="J132" i="14"/>
  <c r="K132" i="14" s="1"/>
  <c r="B132" i="14"/>
  <c r="M131" i="14"/>
  <c r="J131" i="14"/>
  <c r="K131" i="14" s="1"/>
  <c r="B131" i="14"/>
  <c r="M130" i="14"/>
  <c r="J130" i="14"/>
  <c r="K130" i="14" s="1"/>
  <c r="B130" i="14"/>
  <c r="M129" i="14"/>
  <c r="J129" i="14"/>
  <c r="K129" i="14" s="1"/>
  <c r="B129" i="14"/>
  <c r="M128" i="14"/>
  <c r="J128" i="14"/>
  <c r="K128" i="14" s="1"/>
  <c r="B128" i="14"/>
  <c r="M127" i="14"/>
  <c r="J127" i="14"/>
  <c r="K127" i="14" s="1"/>
  <c r="B127" i="14"/>
  <c r="M126" i="14"/>
  <c r="J126" i="14"/>
  <c r="K126" i="14" s="1"/>
  <c r="B126" i="14"/>
  <c r="M125" i="14"/>
  <c r="J125" i="14"/>
  <c r="K125" i="14" s="1"/>
  <c r="B125" i="14"/>
  <c r="M124" i="14"/>
  <c r="J124" i="14"/>
  <c r="K124" i="14" s="1"/>
  <c r="B124" i="14"/>
  <c r="M123" i="14"/>
  <c r="J123" i="14"/>
  <c r="K123" i="14" s="1"/>
  <c r="B123" i="14"/>
  <c r="M122" i="14"/>
  <c r="J122" i="14"/>
  <c r="K122" i="14" s="1"/>
  <c r="B122" i="14"/>
  <c r="M121" i="14"/>
  <c r="J121" i="14"/>
  <c r="K121" i="14" s="1"/>
  <c r="B121" i="14"/>
  <c r="M120" i="14"/>
  <c r="J120" i="14"/>
  <c r="K120" i="14" s="1"/>
  <c r="B120" i="14"/>
  <c r="M119" i="14"/>
  <c r="J119" i="14"/>
  <c r="K119" i="14" s="1"/>
  <c r="B119" i="14"/>
  <c r="M118" i="14"/>
  <c r="J118" i="14"/>
  <c r="K118" i="14" s="1"/>
  <c r="B118" i="14"/>
  <c r="M117" i="14"/>
  <c r="J117" i="14"/>
  <c r="K117" i="14" s="1"/>
  <c r="B117" i="14"/>
  <c r="M116" i="14"/>
  <c r="J116" i="14"/>
  <c r="K116" i="14" s="1"/>
  <c r="B116" i="14"/>
  <c r="M115" i="14"/>
  <c r="J115" i="14"/>
  <c r="K115" i="14" s="1"/>
  <c r="B115" i="14"/>
  <c r="M114" i="14"/>
  <c r="J114" i="14"/>
  <c r="K114" i="14" s="1"/>
  <c r="B114" i="14"/>
  <c r="M113" i="14"/>
  <c r="J113" i="14"/>
  <c r="K113" i="14" s="1"/>
  <c r="B113" i="14"/>
  <c r="M112" i="14"/>
  <c r="J112" i="14"/>
  <c r="K112" i="14" s="1"/>
  <c r="B112" i="14"/>
  <c r="M111" i="14"/>
  <c r="J111" i="14"/>
  <c r="K111" i="14" s="1"/>
  <c r="B111" i="14"/>
  <c r="M110" i="14"/>
  <c r="J110" i="14"/>
  <c r="K110" i="14" s="1"/>
  <c r="B110" i="14"/>
  <c r="M109" i="14"/>
  <c r="J109" i="14"/>
  <c r="K109" i="14" s="1"/>
  <c r="B109" i="14"/>
  <c r="M108" i="14"/>
  <c r="C4017" i="2" s="1"/>
  <c r="J108" i="14"/>
  <c r="K108" i="14" s="1"/>
  <c r="B4017" i="2" s="1"/>
  <c r="B108" i="14"/>
  <c r="M107" i="14"/>
  <c r="C3978" i="2" s="1"/>
  <c r="J107" i="14"/>
  <c r="K107" i="14" s="1"/>
  <c r="B107" i="14"/>
  <c r="M106" i="14"/>
  <c r="C3939" i="2" s="1"/>
  <c r="J106" i="14"/>
  <c r="K106" i="14" s="1"/>
  <c r="B3939" i="2" s="1"/>
  <c r="B106" i="14"/>
  <c r="M105" i="14"/>
  <c r="C3899" i="2" s="1"/>
  <c r="J105" i="14"/>
  <c r="K105" i="14" s="1"/>
  <c r="B105" i="14"/>
  <c r="M104" i="14"/>
  <c r="C3859" i="2" s="1"/>
  <c r="J104" i="14"/>
  <c r="K104" i="14" s="1"/>
  <c r="B3859" i="2" s="1"/>
  <c r="B104" i="14"/>
  <c r="M103" i="14"/>
  <c r="C3819" i="2" s="1"/>
  <c r="J103" i="14"/>
  <c r="K103" i="14" s="1"/>
  <c r="B103" i="14"/>
  <c r="M102" i="14"/>
  <c r="C3779" i="2" s="1"/>
  <c r="J102" i="14"/>
  <c r="K102" i="14" s="1"/>
  <c r="B3779" i="2" s="1"/>
  <c r="B102" i="14"/>
  <c r="M101" i="14"/>
  <c r="C3739" i="2" s="1"/>
  <c r="J101" i="14"/>
  <c r="K101" i="14" s="1"/>
  <c r="B101" i="14"/>
  <c r="M100" i="14"/>
  <c r="C3699" i="2" s="1"/>
  <c r="J100" i="14"/>
  <c r="K100" i="14" s="1"/>
  <c r="B3699" i="2" s="1"/>
  <c r="B100" i="14"/>
  <c r="M99" i="14"/>
  <c r="C3659" i="2" s="1"/>
  <c r="J99" i="14"/>
  <c r="K99" i="14" s="1"/>
  <c r="B99" i="14"/>
  <c r="M98" i="14"/>
  <c r="C3619" i="2" s="1"/>
  <c r="J98" i="14"/>
  <c r="K98" i="14" s="1"/>
  <c r="B3619" i="2" s="1"/>
  <c r="B98" i="14"/>
  <c r="M97" i="14"/>
  <c r="C3579" i="2" s="1"/>
  <c r="J97" i="14"/>
  <c r="K97" i="14" s="1"/>
  <c r="B97" i="14"/>
  <c r="M96" i="14"/>
  <c r="C3539" i="2" s="1"/>
  <c r="J96" i="14"/>
  <c r="K96" i="14" s="1"/>
  <c r="B3539" i="2" s="1"/>
  <c r="B96" i="14"/>
  <c r="M95" i="14"/>
  <c r="C3499" i="2" s="1"/>
  <c r="J95" i="14"/>
  <c r="K95" i="14" s="1"/>
  <c r="B95" i="14"/>
  <c r="M94" i="14"/>
  <c r="C3459" i="2" s="1"/>
  <c r="J94" i="14"/>
  <c r="K94" i="14" s="1"/>
  <c r="B3459" i="2" s="1"/>
  <c r="B94" i="14"/>
  <c r="M93" i="14"/>
  <c r="C3419" i="2" s="1"/>
  <c r="J93" i="14"/>
  <c r="K93" i="14" s="1"/>
  <c r="B93" i="14"/>
  <c r="M92" i="14"/>
  <c r="C3379" i="2" s="1"/>
  <c r="J92" i="14"/>
  <c r="K92" i="14" s="1"/>
  <c r="B3379" i="2" s="1"/>
  <c r="B92" i="14"/>
  <c r="M91" i="14"/>
  <c r="C3339" i="2" s="1"/>
  <c r="J91" i="14"/>
  <c r="K91" i="14" s="1"/>
  <c r="B91" i="14"/>
  <c r="M90" i="14"/>
  <c r="C3299" i="2" s="1"/>
  <c r="J90" i="14"/>
  <c r="K90" i="14" s="1"/>
  <c r="B3299" i="2" s="1"/>
  <c r="B90" i="14"/>
  <c r="M89" i="14"/>
  <c r="C3259" i="2" s="1"/>
  <c r="J89" i="14"/>
  <c r="K89" i="14" s="1"/>
  <c r="B89" i="14"/>
  <c r="M88" i="14"/>
  <c r="C3219" i="2" s="1"/>
  <c r="J88" i="14"/>
  <c r="K88" i="14" s="1"/>
  <c r="B3219" i="2" s="1"/>
  <c r="B88" i="14"/>
  <c r="M87" i="14"/>
  <c r="C3179" i="2" s="1"/>
  <c r="J87" i="14"/>
  <c r="K87" i="14" s="1"/>
  <c r="B87" i="14"/>
  <c r="M86" i="14"/>
  <c r="C3139" i="2" s="1"/>
  <c r="J86" i="14"/>
  <c r="K86" i="14" s="1"/>
  <c r="B3139" i="2" s="1"/>
  <c r="B86" i="14"/>
  <c r="M85" i="14"/>
  <c r="C3099" i="2" s="1"/>
  <c r="J85" i="14"/>
  <c r="K85" i="14" s="1"/>
  <c r="B85" i="14"/>
  <c r="M84" i="14"/>
  <c r="C3059" i="2" s="1"/>
  <c r="J84" i="14"/>
  <c r="K84" i="14" s="1"/>
  <c r="B3059" i="2" s="1"/>
  <c r="B84" i="14"/>
  <c r="M83" i="14"/>
  <c r="C3019" i="2" s="1"/>
  <c r="J83" i="14"/>
  <c r="K83" i="14" s="1"/>
  <c r="B83" i="14"/>
  <c r="M82" i="14"/>
  <c r="C2979" i="2" s="1"/>
  <c r="J82" i="14"/>
  <c r="K82" i="14" s="1"/>
  <c r="B2979" i="2" s="1"/>
  <c r="B82" i="14"/>
  <c r="M81" i="14"/>
  <c r="C2939" i="2" s="1"/>
  <c r="J81" i="14"/>
  <c r="K81" i="14" s="1"/>
  <c r="B81" i="14"/>
  <c r="M80" i="14"/>
  <c r="C2899" i="2" s="1"/>
  <c r="J80" i="14"/>
  <c r="K80" i="14" s="1"/>
  <c r="B2899" i="2" s="1"/>
  <c r="B80" i="14"/>
  <c r="M79" i="14"/>
  <c r="C2859" i="2" s="1"/>
  <c r="J79" i="14"/>
  <c r="K79" i="14" s="1"/>
  <c r="B79" i="14"/>
  <c r="M78" i="14"/>
  <c r="C2819" i="2" s="1"/>
  <c r="J78" i="14"/>
  <c r="K78" i="14" s="1"/>
  <c r="B2819" i="2" s="1"/>
  <c r="B78" i="14"/>
  <c r="M77" i="14"/>
  <c r="C2779" i="2" s="1"/>
  <c r="J77" i="14"/>
  <c r="K77" i="14" s="1"/>
  <c r="B77" i="14"/>
  <c r="M76" i="14"/>
  <c r="C2739" i="2" s="1"/>
  <c r="J76" i="14"/>
  <c r="K76" i="14" s="1"/>
  <c r="B2739" i="2" s="1"/>
  <c r="B76" i="14"/>
  <c r="M75" i="14"/>
  <c r="C2699" i="2" s="1"/>
  <c r="J75" i="14"/>
  <c r="K75" i="14" s="1"/>
  <c r="B75" i="14"/>
  <c r="M74" i="14"/>
  <c r="C2659" i="2" s="1"/>
  <c r="J74" i="14"/>
  <c r="K74" i="14" s="1"/>
  <c r="B2659" i="2" s="1"/>
  <c r="B74" i="14"/>
  <c r="M73" i="14"/>
  <c r="C2619" i="2" s="1"/>
  <c r="J73" i="14"/>
  <c r="K73" i="14" s="1"/>
  <c r="B73" i="14"/>
  <c r="M72" i="14"/>
  <c r="C2579" i="2" s="1"/>
  <c r="J72" i="14"/>
  <c r="K72" i="14" s="1"/>
  <c r="B2579" i="2" s="1"/>
  <c r="B72" i="14"/>
  <c r="M71" i="14"/>
  <c r="C2539" i="2" s="1"/>
  <c r="J71" i="14"/>
  <c r="K71" i="14" s="1"/>
  <c r="B71" i="14"/>
  <c r="M70" i="14"/>
  <c r="C2499" i="2" s="1"/>
  <c r="J70" i="14"/>
  <c r="K70" i="14" s="1"/>
  <c r="B2499" i="2" s="1"/>
  <c r="B70" i="14"/>
  <c r="M69" i="14"/>
  <c r="C2459" i="2" s="1"/>
  <c r="J69" i="14"/>
  <c r="K69" i="14" s="1"/>
  <c r="B2459" i="2" s="1"/>
  <c r="B69" i="14"/>
  <c r="M68" i="14"/>
  <c r="C2419" i="2" s="1"/>
  <c r="J68" i="14"/>
  <c r="K68" i="14" s="1"/>
  <c r="B68" i="14"/>
  <c r="M67" i="14"/>
  <c r="C2379" i="2" s="1"/>
  <c r="J67" i="14"/>
  <c r="K67" i="14" s="1"/>
  <c r="B2379" i="2" s="1"/>
  <c r="B67" i="14"/>
  <c r="M66" i="14"/>
  <c r="C2339" i="2" s="1"/>
  <c r="J66" i="14"/>
  <c r="K66" i="14" s="1"/>
  <c r="B66" i="14"/>
  <c r="M65" i="14"/>
  <c r="C2299" i="2" s="1"/>
  <c r="J65" i="14"/>
  <c r="K65" i="14" s="1"/>
  <c r="B2299" i="2" s="1"/>
  <c r="B65" i="14"/>
  <c r="M64" i="14"/>
  <c r="C2259" i="2" s="1"/>
  <c r="J64" i="14"/>
  <c r="K64" i="14" s="1"/>
  <c r="B64" i="14"/>
  <c r="M63" i="14"/>
  <c r="C2219" i="2" s="1"/>
  <c r="J63" i="14"/>
  <c r="K63" i="14" s="1"/>
  <c r="B2219" i="2" s="1"/>
  <c r="B63" i="14"/>
  <c r="M62" i="14"/>
  <c r="C2179" i="2" s="1"/>
  <c r="J62" i="14"/>
  <c r="K62" i="14" s="1"/>
  <c r="B62" i="14"/>
  <c r="M61" i="14"/>
  <c r="C2139" i="2" s="1"/>
  <c r="J61" i="14"/>
  <c r="K61" i="14" s="1"/>
  <c r="B2139" i="2" s="1"/>
  <c r="B61" i="14"/>
  <c r="M60" i="14"/>
  <c r="C2099" i="2" s="1"/>
  <c r="J60" i="14"/>
  <c r="K60" i="14" s="1"/>
  <c r="B60" i="14"/>
  <c r="M59" i="14"/>
  <c r="C2059" i="2" s="1"/>
  <c r="J59" i="14"/>
  <c r="K59" i="14" s="1"/>
  <c r="B2059" i="2" s="1"/>
  <c r="B59" i="14"/>
  <c r="M58" i="14"/>
  <c r="C2019" i="2" s="1"/>
  <c r="J58" i="14"/>
  <c r="K58" i="14" s="1"/>
  <c r="B58" i="14"/>
  <c r="M57" i="14"/>
  <c r="C1979" i="2" s="1"/>
  <c r="J57" i="14"/>
  <c r="K57" i="14" s="1"/>
  <c r="B1979" i="2" s="1"/>
  <c r="B57" i="14"/>
  <c r="M56" i="14"/>
  <c r="C1939" i="2" s="1"/>
  <c r="J56" i="14"/>
  <c r="K56" i="14" s="1"/>
  <c r="B56" i="14"/>
  <c r="M55" i="14"/>
  <c r="C1899" i="2" s="1"/>
  <c r="J55" i="14"/>
  <c r="K55" i="14" s="1"/>
  <c r="B1899" i="2" s="1"/>
  <c r="B55" i="14"/>
  <c r="M54" i="14"/>
  <c r="C1859" i="2" s="1"/>
  <c r="J54" i="14"/>
  <c r="K54" i="14" s="1"/>
  <c r="B54" i="14"/>
  <c r="M53" i="14"/>
  <c r="C1819" i="2" s="1"/>
  <c r="J53" i="14"/>
  <c r="K53" i="14" s="1"/>
  <c r="B1819" i="2" s="1"/>
  <c r="B53" i="14"/>
  <c r="M52" i="14"/>
  <c r="C1779" i="2" s="1"/>
  <c r="J52" i="14"/>
  <c r="K52" i="14" s="1"/>
  <c r="B52" i="14"/>
  <c r="M51" i="14"/>
  <c r="C1739" i="2" s="1"/>
  <c r="J51" i="14"/>
  <c r="K51" i="14" s="1"/>
  <c r="B1739" i="2" s="1"/>
  <c r="B51" i="14"/>
  <c r="M50" i="14"/>
  <c r="C1699" i="2" s="1"/>
  <c r="J50" i="14"/>
  <c r="K50" i="14" s="1"/>
  <c r="B50" i="14"/>
  <c r="M49" i="14"/>
  <c r="C1659" i="2" s="1"/>
  <c r="J49" i="14"/>
  <c r="K49" i="14" s="1"/>
  <c r="B1659" i="2" s="1"/>
  <c r="B49" i="14"/>
  <c r="M48" i="14"/>
  <c r="C1619" i="2" s="1"/>
  <c r="J48" i="14"/>
  <c r="K48" i="14" s="1"/>
  <c r="B48" i="14"/>
  <c r="M47" i="14"/>
  <c r="C1579" i="2" s="1"/>
  <c r="J47" i="14"/>
  <c r="K47" i="14" s="1"/>
  <c r="B1579" i="2" s="1"/>
  <c r="B47" i="14"/>
  <c r="M46" i="14"/>
  <c r="C1539" i="2" s="1"/>
  <c r="J46" i="14"/>
  <c r="K46" i="14" s="1"/>
  <c r="B46" i="14"/>
  <c r="M45" i="14"/>
  <c r="C1499" i="2" s="1"/>
  <c r="J45" i="14"/>
  <c r="K45" i="14" s="1"/>
  <c r="B1499" i="2" s="1"/>
  <c r="B45" i="14"/>
  <c r="M44" i="14"/>
  <c r="C1459" i="2" s="1"/>
  <c r="J44" i="14"/>
  <c r="K44" i="14" s="1"/>
  <c r="B44" i="14"/>
  <c r="M43" i="14"/>
  <c r="C1419" i="2" s="1"/>
  <c r="J43" i="14"/>
  <c r="K43" i="14" s="1"/>
  <c r="B1419" i="2" s="1"/>
  <c r="B43" i="14"/>
  <c r="M42" i="14"/>
  <c r="C1379" i="2" s="1"/>
  <c r="J42" i="14"/>
  <c r="K42" i="14" s="1"/>
  <c r="B42" i="14"/>
  <c r="M41" i="14"/>
  <c r="C1339" i="2" s="1"/>
  <c r="J41" i="14"/>
  <c r="K41" i="14" s="1"/>
  <c r="B1339" i="2" s="1"/>
  <c r="B41" i="14"/>
  <c r="M40" i="14"/>
  <c r="C1299" i="2" s="1"/>
  <c r="J40" i="14"/>
  <c r="K40" i="14" s="1"/>
  <c r="B40" i="14"/>
  <c r="M39" i="14"/>
  <c r="C1259" i="2" s="1"/>
  <c r="J39" i="14"/>
  <c r="K39" i="14" s="1"/>
  <c r="B1259" i="2" s="1"/>
  <c r="B39" i="14"/>
  <c r="M38" i="14"/>
  <c r="C1219" i="2" s="1"/>
  <c r="J38" i="14"/>
  <c r="K38" i="14" s="1"/>
  <c r="B38" i="14"/>
  <c r="M37" i="14"/>
  <c r="C1179" i="2" s="1"/>
  <c r="J37" i="14"/>
  <c r="K37" i="14" s="1"/>
  <c r="B1179" i="2" s="1"/>
  <c r="B37" i="14"/>
  <c r="M36" i="14"/>
  <c r="C1139" i="2" s="1"/>
  <c r="J36" i="14"/>
  <c r="K36" i="14" s="1"/>
  <c r="B36" i="14"/>
  <c r="M35" i="14"/>
  <c r="C1099" i="2" s="1"/>
  <c r="J35" i="14"/>
  <c r="K35" i="14" s="1"/>
  <c r="B1099" i="2" s="1"/>
  <c r="B35" i="14"/>
  <c r="M34" i="14"/>
  <c r="C1059" i="2" s="1"/>
  <c r="J34" i="14"/>
  <c r="K34" i="14" s="1"/>
  <c r="B34" i="14"/>
  <c r="M33" i="14"/>
  <c r="C1019" i="2" s="1"/>
  <c r="J33" i="14"/>
  <c r="K33" i="14" s="1"/>
  <c r="B1019" i="2" s="1"/>
  <c r="B33" i="14"/>
  <c r="M32" i="14"/>
  <c r="C979" i="2" s="1"/>
  <c r="J32" i="14"/>
  <c r="K32" i="14" s="1"/>
  <c r="B32" i="14"/>
  <c r="M31" i="14"/>
  <c r="C939" i="2" s="1"/>
  <c r="J31" i="14"/>
  <c r="K31" i="14" s="1"/>
  <c r="B939" i="2" s="1"/>
  <c r="B31" i="14"/>
  <c r="M30" i="14"/>
  <c r="C899" i="2" s="1"/>
  <c r="J30" i="14"/>
  <c r="K30" i="14" s="1"/>
  <c r="B30" i="14"/>
  <c r="M29" i="14"/>
  <c r="C859" i="2" s="1"/>
  <c r="J29" i="14"/>
  <c r="K29" i="14" s="1"/>
  <c r="B859" i="2" s="1"/>
  <c r="B29" i="14"/>
  <c r="M28" i="14"/>
  <c r="C819" i="2" s="1"/>
  <c r="J28" i="14"/>
  <c r="K28" i="14" s="1"/>
  <c r="B28" i="14"/>
  <c r="M27" i="14"/>
  <c r="C779" i="2" s="1"/>
  <c r="J27" i="14"/>
  <c r="K27" i="14" s="1"/>
  <c r="B779" i="2" s="1"/>
  <c r="B27" i="14"/>
  <c r="M26" i="14"/>
  <c r="C739" i="2" s="1"/>
  <c r="J26" i="14"/>
  <c r="K26" i="14" s="1"/>
  <c r="B26" i="14"/>
  <c r="M25" i="14"/>
  <c r="C699" i="2" s="1"/>
  <c r="J25" i="14"/>
  <c r="K25" i="14" s="1"/>
  <c r="B699" i="2" s="1"/>
  <c r="B25" i="14"/>
  <c r="M24" i="14"/>
  <c r="C659" i="2" s="1"/>
  <c r="J24" i="14"/>
  <c r="K24" i="14" s="1"/>
  <c r="B24" i="14"/>
  <c r="M23" i="14"/>
  <c r="C619" i="2" s="1"/>
  <c r="J23" i="14"/>
  <c r="K23" i="14" s="1"/>
  <c r="B619" i="2" s="1"/>
  <c r="B23" i="14"/>
  <c r="M22" i="14"/>
  <c r="C579" i="2" s="1"/>
  <c r="J22" i="14"/>
  <c r="K22" i="14" s="1"/>
  <c r="B22" i="14"/>
  <c r="M21" i="14"/>
  <c r="C539" i="2" s="1"/>
  <c r="J21" i="14"/>
  <c r="K21" i="14" s="1"/>
  <c r="B539" i="2" s="1"/>
  <c r="B21" i="14"/>
  <c r="M20" i="14"/>
  <c r="C499" i="2" s="1"/>
  <c r="J20" i="14"/>
  <c r="K20" i="14" s="1"/>
  <c r="B20" i="14"/>
  <c r="M19" i="14"/>
  <c r="C459" i="2" s="1"/>
  <c r="J19" i="14"/>
  <c r="K19" i="14" s="1"/>
  <c r="B459" i="2" s="1"/>
  <c r="B19" i="14"/>
  <c r="M18" i="14"/>
  <c r="C419" i="2" s="1"/>
  <c r="J18" i="14"/>
  <c r="K18" i="14" s="1"/>
  <c r="B18" i="14"/>
  <c r="M17" i="14"/>
  <c r="C379" i="2" s="1"/>
  <c r="J17" i="14"/>
  <c r="K17" i="14" s="1"/>
  <c r="B379" i="2" s="1"/>
  <c r="B17" i="14"/>
  <c r="M16" i="14"/>
  <c r="C339" i="2" s="1"/>
  <c r="J16" i="14"/>
  <c r="K16" i="14" s="1"/>
  <c r="B16" i="14"/>
  <c r="M15" i="14"/>
  <c r="C299" i="2" s="1"/>
  <c r="J15" i="14"/>
  <c r="K15" i="14" s="1"/>
  <c r="B299" i="2" s="1"/>
  <c r="B15" i="14"/>
  <c r="M14" i="14"/>
  <c r="C259" i="2" s="1"/>
  <c r="J14" i="14"/>
  <c r="K14" i="14" s="1"/>
  <c r="B14" i="14"/>
  <c r="M13" i="14"/>
  <c r="C219" i="2" s="1"/>
  <c r="J13" i="14"/>
  <c r="K13" i="14" s="1"/>
  <c r="B219" i="2" s="1"/>
  <c r="B13" i="14"/>
  <c r="M12" i="14"/>
  <c r="C179" i="2" s="1"/>
  <c r="J12" i="14"/>
  <c r="K12" i="14" s="1"/>
  <c r="B12" i="14"/>
  <c r="M11" i="14"/>
  <c r="C139" i="2" s="1"/>
  <c r="J11" i="14"/>
  <c r="K11" i="14" s="1"/>
  <c r="B139" i="2" s="1"/>
  <c r="B11" i="14"/>
  <c r="M10" i="14"/>
  <c r="C99" i="2" s="1"/>
  <c r="J10" i="14"/>
  <c r="K10" i="14" s="1"/>
  <c r="B10" i="14"/>
  <c r="M9" i="14"/>
  <c r="C59" i="2" s="1"/>
  <c r="J9" i="14"/>
  <c r="K9" i="14" s="1"/>
  <c r="B59" i="2" s="1"/>
  <c r="B9" i="14"/>
  <c r="M8" i="14"/>
  <c r="C20" i="2" s="1"/>
  <c r="J8" i="14"/>
  <c r="K8" i="14" s="1"/>
  <c r="B8" i="14"/>
  <c r="N7" i="14"/>
  <c r="J7" i="14"/>
  <c r="K7" i="14" s="1"/>
  <c r="M207" i="13"/>
  <c r="J207" i="13"/>
  <c r="K207" i="13" s="1"/>
  <c r="B207" i="13"/>
  <c r="M206" i="13"/>
  <c r="J206" i="13"/>
  <c r="K206" i="13" s="1"/>
  <c r="B206" i="13"/>
  <c r="M205" i="13"/>
  <c r="J205" i="13"/>
  <c r="K205" i="13" s="1"/>
  <c r="B205" i="13"/>
  <c r="M204" i="13"/>
  <c r="J204" i="13"/>
  <c r="K204" i="13" s="1"/>
  <c r="B204" i="13"/>
  <c r="M203" i="13"/>
  <c r="J203" i="13"/>
  <c r="K203" i="13" s="1"/>
  <c r="B203" i="13"/>
  <c r="M202" i="13"/>
  <c r="J202" i="13"/>
  <c r="K202" i="13" s="1"/>
  <c r="B202" i="13"/>
  <c r="M201" i="13"/>
  <c r="J201" i="13"/>
  <c r="K201" i="13" s="1"/>
  <c r="B201" i="13"/>
  <c r="M200" i="13"/>
  <c r="J200" i="13"/>
  <c r="K200" i="13" s="1"/>
  <c r="B200" i="13"/>
  <c r="M199" i="13"/>
  <c r="J199" i="13"/>
  <c r="K199" i="13" s="1"/>
  <c r="B199" i="13"/>
  <c r="M198" i="13"/>
  <c r="J198" i="13"/>
  <c r="K198" i="13" s="1"/>
  <c r="B198" i="13"/>
  <c r="M197" i="13"/>
  <c r="J197" i="13"/>
  <c r="K197" i="13" s="1"/>
  <c r="B197" i="13"/>
  <c r="M196" i="13"/>
  <c r="J196" i="13"/>
  <c r="K196" i="13" s="1"/>
  <c r="B196" i="13"/>
  <c r="M195" i="13"/>
  <c r="J195" i="13"/>
  <c r="K195" i="13" s="1"/>
  <c r="B195" i="13"/>
  <c r="M194" i="13"/>
  <c r="J194" i="13"/>
  <c r="K194" i="13" s="1"/>
  <c r="B194" i="13"/>
  <c r="M193" i="13"/>
  <c r="J193" i="13"/>
  <c r="K193" i="13" s="1"/>
  <c r="B193" i="13"/>
  <c r="M192" i="13"/>
  <c r="J192" i="13"/>
  <c r="K192" i="13" s="1"/>
  <c r="B192" i="13"/>
  <c r="M191" i="13"/>
  <c r="J191" i="13"/>
  <c r="K191" i="13" s="1"/>
  <c r="B191" i="13"/>
  <c r="M190" i="13"/>
  <c r="J190" i="13"/>
  <c r="K190" i="13" s="1"/>
  <c r="B190" i="13"/>
  <c r="M189" i="13"/>
  <c r="J189" i="13"/>
  <c r="K189" i="13" s="1"/>
  <c r="B189" i="13"/>
  <c r="M188" i="13"/>
  <c r="J188" i="13"/>
  <c r="K188" i="13" s="1"/>
  <c r="B188" i="13"/>
  <c r="M187" i="13"/>
  <c r="J187" i="13"/>
  <c r="K187" i="13" s="1"/>
  <c r="B187" i="13"/>
  <c r="M186" i="13"/>
  <c r="J186" i="13"/>
  <c r="K186" i="13" s="1"/>
  <c r="B186" i="13"/>
  <c r="M185" i="13"/>
  <c r="J185" i="13"/>
  <c r="K185" i="13" s="1"/>
  <c r="B185" i="13"/>
  <c r="M184" i="13"/>
  <c r="J184" i="13"/>
  <c r="K184" i="13" s="1"/>
  <c r="B184" i="13"/>
  <c r="M183" i="13"/>
  <c r="J183" i="13"/>
  <c r="K183" i="13" s="1"/>
  <c r="B183" i="13"/>
  <c r="M182" i="13"/>
  <c r="J182" i="13"/>
  <c r="K182" i="13" s="1"/>
  <c r="B182" i="13"/>
  <c r="M181" i="13"/>
  <c r="J181" i="13"/>
  <c r="K181" i="13" s="1"/>
  <c r="B181" i="13"/>
  <c r="M180" i="13"/>
  <c r="J180" i="13"/>
  <c r="K180" i="13" s="1"/>
  <c r="B180" i="13"/>
  <c r="M179" i="13"/>
  <c r="J179" i="13"/>
  <c r="K179" i="13" s="1"/>
  <c r="B179" i="13"/>
  <c r="M178" i="13"/>
  <c r="J178" i="13"/>
  <c r="K178" i="13" s="1"/>
  <c r="B178" i="13"/>
  <c r="M177" i="13"/>
  <c r="J177" i="13"/>
  <c r="K177" i="13" s="1"/>
  <c r="B177" i="13"/>
  <c r="M176" i="13"/>
  <c r="J176" i="13"/>
  <c r="K176" i="13" s="1"/>
  <c r="B176" i="13"/>
  <c r="M175" i="13"/>
  <c r="J175" i="13"/>
  <c r="K175" i="13" s="1"/>
  <c r="B175" i="13"/>
  <c r="M174" i="13"/>
  <c r="J174" i="13"/>
  <c r="K174" i="13" s="1"/>
  <c r="B174" i="13"/>
  <c r="M173" i="13"/>
  <c r="J173" i="13"/>
  <c r="K173" i="13" s="1"/>
  <c r="B173" i="13"/>
  <c r="M172" i="13"/>
  <c r="J172" i="13"/>
  <c r="K172" i="13" s="1"/>
  <c r="B172" i="13"/>
  <c r="M171" i="13"/>
  <c r="J171" i="13"/>
  <c r="K171" i="13" s="1"/>
  <c r="B171" i="13"/>
  <c r="M170" i="13"/>
  <c r="J170" i="13"/>
  <c r="K170" i="13" s="1"/>
  <c r="B170" i="13"/>
  <c r="M169" i="13"/>
  <c r="J169" i="13"/>
  <c r="K169" i="13" s="1"/>
  <c r="B169" i="13"/>
  <c r="M168" i="13"/>
  <c r="J168" i="13"/>
  <c r="K168" i="13" s="1"/>
  <c r="B168" i="13"/>
  <c r="M167" i="13"/>
  <c r="J167" i="13"/>
  <c r="K167" i="13" s="1"/>
  <c r="B167" i="13"/>
  <c r="M166" i="13"/>
  <c r="J166" i="13"/>
  <c r="K166" i="13" s="1"/>
  <c r="B166" i="13"/>
  <c r="M165" i="13"/>
  <c r="J165" i="13"/>
  <c r="K165" i="13" s="1"/>
  <c r="B165" i="13"/>
  <c r="M164" i="13"/>
  <c r="J164" i="13"/>
  <c r="K164" i="13" s="1"/>
  <c r="B164" i="13"/>
  <c r="M163" i="13"/>
  <c r="J163" i="13"/>
  <c r="K163" i="13" s="1"/>
  <c r="B163" i="13"/>
  <c r="M162" i="13"/>
  <c r="J162" i="13"/>
  <c r="K162" i="13" s="1"/>
  <c r="B162" i="13"/>
  <c r="M161" i="13"/>
  <c r="J161" i="13"/>
  <c r="K161" i="13" s="1"/>
  <c r="B161" i="13"/>
  <c r="M160" i="13"/>
  <c r="J160" i="13"/>
  <c r="K160" i="13" s="1"/>
  <c r="B160" i="13"/>
  <c r="M159" i="13"/>
  <c r="J159" i="13"/>
  <c r="K159" i="13" s="1"/>
  <c r="B159" i="13"/>
  <c r="M158" i="13"/>
  <c r="J158" i="13"/>
  <c r="K158" i="13" s="1"/>
  <c r="B158" i="13"/>
  <c r="M157" i="13"/>
  <c r="J157" i="13"/>
  <c r="K157" i="13" s="1"/>
  <c r="B157" i="13"/>
  <c r="M156" i="13"/>
  <c r="J156" i="13"/>
  <c r="K156" i="13" s="1"/>
  <c r="B156" i="13"/>
  <c r="M155" i="13"/>
  <c r="J155" i="13"/>
  <c r="K155" i="13" s="1"/>
  <c r="B155" i="13"/>
  <c r="M154" i="13"/>
  <c r="J154" i="13"/>
  <c r="K154" i="13" s="1"/>
  <c r="B154" i="13"/>
  <c r="M153" i="13"/>
  <c r="J153" i="13"/>
  <c r="K153" i="13" s="1"/>
  <c r="B153" i="13"/>
  <c r="M152" i="13"/>
  <c r="J152" i="13"/>
  <c r="K152" i="13" s="1"/>
  <c r="B152" i="13"/>
  <c r="M151" i="13"/>
  <c r="J151" i="13"/>
  <c r="K151" i="13" s="1"/>
  <c r="B151" i="13"/>
  <c r="M150" i="13"/>
  <c r="J150" i="13"/>
  <c r="K150" i="13" s="1"/>
  <c r="B150" i="13"/>
  <c r="M149" i="13"/>
  <c r="J149" i="13"/>
  <c r="K149" i="13" s="1"/>
  <c r="B149" i="13"/>
  <c r="M148" i="13"/>
  <c r="J148" i="13"/>
  <c r="K148" i="13" s="1"/>
  <c r="B148" i="13"/>
  <c r="M147" i="13"/>
  <c r="J147" i="13"/>
  <c r="K147" i="13" s="1"/>
  <c r="B147" i="13"/>
  <c r="M146" i="13"/>
  <c r="J146" i="13"/>
  <c r="K146" i="13" s="1"/>
  <c r="B146" i="13"/>
  <c r="M145" i="13"/>
  <c r="J145" i="13"/>
  <c r="K145" i="13" s="1"/>
  <c r="B145" i="13"/>
  <c r="M144" i="13"/>
  <c r="J144" i="13"/>
  <c r="K144" i="13" s="1"/>
  <c r="B144" i="13"/>
  <c r="M143" i="13"/>
  <c r="J143" i="13"/>
  <c r="K143" i="13" s="1"/>
  <c r="B143" i="13"/>
  <c r="M142" i="13"/>
  <c r="J142" i="13"/>
  <c r="K142" i="13" s="1"/>
  <c r="B142" i="13"/>
  <c r="M141" i="13"/>
  <c r="J141" i="13"/>
  <c r="K141" i="13" s="1"/>
  <c r="B141" i="13"/>
  <c r="M140" i="13"/>
  <c r="J140" i="13"/>
  <c r="K140" i="13" s="1"/>
  <c r="B140" i="13"/>
  <c r="M139" i="13"/>
  <c r="J139" i="13"/>
  <c r="K139" i="13" s="1"/>
  <c r="B139" i="13"/>
  <c r="M138" i="13"/>
  <c r="J138" i="13"/>
  <c r="K138" i="13" s="1"/>
  <c r="B138" i="13"/>
  <c r="M137" i="13"/>
  <c r="J137" i="13"/>
  <c r="K137" i="13" s="1"/>
  <c r="B137" i="13"/>
  <c r="M136" i="13"/>
  <c r="J136" i="13"/>
  <c r="K136" i="13" s="1"/>
  <c r="B136" i="13"/>
  <c r="M135" i="13"/>
  <c r="J135" i="13"/>
  <c r="K135" i="13" s="1"/>
  <c r="B135" i="13"/>
  <c r="M134" i="13"/>
  <c r="J134" i="13"/>
  <c r="K134" i="13" s="1"/>
  <c r="B134" i="13"/>
  <c r="M133" i="13"/>
  <c r="J133" i="13"/>
  <c r="K133" i="13" s="1"/>
  <c r="B133" i="13"/>
  <c r="M132" i="13"/>
  <c r="J132" i="13"/>
  <c r="K132" i="13" s="1"/>
  <c r="B132" i="13"/>
  <c r="M131" i="13"/>
  <c r="J131" i="13"/>
  <c r="K131" i="13" s="1"/>
  <c r="B131" i="13"/>
  <c r="M130" i="13"/>
  <c r="J130" i="13"/>
  <c r="K130" i="13" s="1"/>
  <c r="B130" i="13"/>
  <c r="M129" i="13"/>
  <c r="J129" i="13"/>
  <c r="K129" i="13" s="1"/>
  <c r="B129" i="13"/>
  <c r="M128" i="13"/>
  <c r="J128" i="13"/>
  <c r="K128" i="13" s="1"/>
  <c r="B128" i="13"/>
  <c r="M127" i="13"/>
  <c r="J127" i="13"/>
  <c r="K127" i="13" s="1"/>
  <c r="B127" i="13"/>
  <c r="M126" i="13"/>
  <c r="J126" i="13"/>
  <c r="K126" i="13" s="1"/>
  <c r="B126" i="13"/>
  <c r="M125" i="13"/>
  <c r="J125" i="13"/>
  <c r="K125" i="13" s="1"/>
  <c r="B125" i="13"/>
  <c r="M124" i="13"/>
  <c r="J124" i="13"/>
  <c r="K124" i="13" s="1"/>
  <c r="B124" i="13"/>
  <c r="M123" i="13"/>
  <c r="J123" i="13"/>
  <c r="K123" i="13" s="1"/>
  <c r="B123" i="13"/>
  <c r="M122" i="13"/>
  <c r="J122" i="13"/>
  <c r="K122" i="13" s="1"/>
  <c r="B122" i="13"/>
  <c r="M121" i="13"/>
  <c r="J121" i="13"/>
  <c r="K121" i="13" s="1"/>
  <c r="B121" i="13"/>
  <c r="M120" i="13"/>
  <c r="J120" i="13"/>
  <c r="K120" i="13" s="1"/>
  <c r="B120" i="13"/>
  <c r="M119" i="13"/>
  <c r="J119" i="13"/>
  <c r="K119" i="13" s="1"/>
  <c r="B119" i="13"/>
  <c r="M118" i="13"/>
  <c r="J118" i="13"/>
  <c r="K118" i="13" s="1"/>
  <c r="B118" i="13"/>
  <c r="M117" i="13"/>
  <c r="J117" i="13"/>
  <c r="K117" i="13" s="1"/>
  <c r="B117" i="13"/>
  <c r="M116" i="13"/>
  <c r="J116" i="13"/>
  <c r="K116" i="13" s="1"/>
  <c r="B116" i="13"/>
  <c r="M115" i="13"/>
  <c r="J115" i="13"/>
  <c r="K115" i="13" s="1"/>
  <c r="B115" i="13"/>
  <c r="M114" i="13"/>
  <c r="J114" i="13"/>
  <c r="K114" i="13" s="1"/>
  <c r="B114" i="13"/>
  <c r="M113" i="13"/>
  <c r="J113" i="13"/>
  <c r="K113" i="13" s="1"/>
  <c r="B113" i="13"/>
  <c r="M112" i="13"/>
  <c r="J112" i="13"/>
  <c r="K112" i="13" s="1"/>
  <c r="B112" i="13"/>
  <c r="M111" i="13"/>
  <c r="J111" i="13"/>
  <c r="K111" i="13" s="1"/>
  <c r="B111" i="13"/>
  <c r="M110" i="13"/>
  <c r="J110" i="13"/>
  <c r="K110" i="13" s="1"/>
  <c r="B110" i="13"/>
  <c r="M109" i="13"/>
  <c r="J109" i="13"/>
  <c r="K109" i="13" s="1"/>
  <c r="B109" i="13"/>
  <c r="M108" i="13"/>
  <c r="C4015" i="2" s="1"/>
  <c r="J108" i="13"/>
  <c r="K108" i="13" s="1"/>
  <c r="B4015" i="2" s="1"/>
  <c r="B108" i="13"/>
  <c r="M107" i="13"/>
  <c r="C3976" i="2" s="1"/>
  <c r="J107" i="13"/>
  <c r="K107" i="13" s="1"/>
  <c r="B107" i="13"/>
  <c r="M106" i="13"/>
  <c r="C3937" i="2" s="1"/>
  <c r="J106" i="13"/>
  <c r="K106" i="13" s="1"/>
  <c r="B3937" i="2" s="1"/>
  <c r="B106" i="13"/>
  <c r="M105" i="13"/>
  <c r="C3897" i="2" s="1"/>
  <c r="J105" i="13"/>
  <c r="K105" i="13" s="1"/>
  <c r="B105" i="13"/>
  <c r="M104" i="13"/>
  <c r="C3857" i="2" s="1"/>
  <c r="J104" i="13"/>
  <c r="K104" i="13" s="1"/>
  <c r="B3857" i="2" s="1"/>
  <c r="B104" i="13"/>
  <c r="M103" i="13"/>
  <c r="C3817" i="2" s="1"/>
  <c r="J103" i="13"/>
  <c r="K103" i="13" s="1"/>
  <c r="B103" i="13"/>
  <c r="M102" i="13"/>
  <c r="C3777" i="2" s="1"/>
  <c r="J102" i="13"/>
  <c r="K102" i="13" s="1"/>
  <c r="B3777" i="2" s="1"/>
  <c r="B102" i="13"/>
  <c r="M101" i="13"/>
  <c r="C3737" i="2" s="1"/>
  <c r="J101" i="13"/>
  <c r="K101" i="13" s="1"/>
  <c r="B101" i="13"/>
  <c r="M100" i="13"/>
  <c r="C3697" i="2" s="1"/>
  <c r="J100" i="13"/>
  <c r="K100" i="13" s="1"/>
  <c r="B3697" i="2" s="1"/>
  <c r="B100" i="13"/>
  <c r="M99" i="13"/>
  <c r="C3657" i="2" s="1"/>
  <c r="J99" i="13"/>
  <c r="K99" i="13" s="1"/>
  <c r="B99" i="13"/>
  <c r="M98" i="13"/>
  <c r="C3617" i="2" s="1"/>
  <c r="J98" i="13"/>
  <c r="K98" i="13" s="1"/>
  <c r="B3617" i="2" s="1"/>
  <c r="B98" i="13"/>
  <c r="M97" i="13"/>
  <c r="C3577" i="2" s="1"/>
  <c r="J97" i="13"/>
  <c r="K97" i="13" s="1"/>
  <c r="B97" i="13"/>
  <c r="M96" i="13"/>
  <c r="C3537" i="2" s="1"/>
  <c r="J96" i="13"/>
  <c r="K96" i="13" s="1"/>
  <c r="B3537" i="2" s="1"/>
  <c r="B96" i="13"/>
  <c r="M95" i="13"/>
  <c r="C3497" i="2" s="1"/>
  <c r="J95" i="13"/>
  <c r="K95" i="13" s="1"/>
  <c r="B95" i="13"/>
  <c r="M94" i="13"/>
  <c r="C3457" i="2" s="1"/>
  <c r="J94" i="13"/>
  <c r="K94" i="13" s="1"/>
  <c r="B3457" i="2" s="1"/>
  <c r="B94" i="13"/>
  <c r="M93" i="13"/>
  <c r="C3417" i="2" s="1"/>
  <c r="J93" i="13"/>
  <c r="K93" i="13" s="1"/>
  <c r="B93" i="13"/>
  <c r="M92" i="13"/>
  <c r="C3377" i="2" s="1"/>
  <c r="J92" i="13"/>
  <c r="K92" i="13" s="1"/>
  <c r="B3377" i="2" s="1"/>
  <c r="B92" i="13"/>
  <c r="M91" i="13"/>
  <c r="C3337" i="2" s="1"/>
  <c r="J91" i="13"/>
  <c r="K91" i="13" s="1"/>
  <c r="B91" i="13"/>
  <c r="M90" i="13"/>
  <c r="C3297" i="2" s="1"/>
  <c r="J90" i="13"/>
  <c r="K90" i="13" s="1"/>
  <c r="B3297" i="2" s="1"/>
  <c r="B90" i="13"/>
  <c r="M89" i="13"/>
  <c r="C3257" i="2" s="1"/>
  <c r="J89" i="13"/>
  <c r="K89" i="13" s="1"/>
  <c r="B89" i="13"/>
  <c r="M88" i="13"/>
  <c r="C3217" i="2" s="1"/>
  <c r="J88" i="13"/>
  <c r="K88" i="13" s="1"/>
  <c r="B3217" i="2" s="1"/>
  <c r="B88" i="13"/>
  <c r="M87" i="13"/>
  <c r="C3177" i="2" s="1"/>
  <c r="J87" i="13"/>
  <c r="K87" i="13" s="1"/>
  <c r="B87" i="13"/>
  <c r="M86" i="13"/>
  <c r="C3137" i="2" s="1"/>
  <c r="J86" i="13"/>
  <c r="K86" i="13" s="1"/>
  <c r="B3137" i="2" s="1"/>
  <c r="B86" i="13"/>
  <c r="M85" i="13"/>
  <c r="C3097" i="2" s="1"/>
  <c r="J85" i="13"/>
  <c r="K85" i="13" s="1"/>
  <c r="B85" i="13"/>
  <c r="M84" i="13"/>
  <c r="C3057" i="2" s="1"/>
  <c r="J84" i="13"/>
  <c r="K84" i="13" s="1"/>
  <c r="B3057" i="2" s="1"/>
  <c r="B84" i="13"/>
  <c r="M83" i="13"/>
  <c r="C3017" i="2" s="1"/>
  <c r="J83" i="13"/>
  <c r="K83" i="13" s="1"/>
  <c r="B83" i="13"/>
  <c r="M82" i="13"/>
  <c r="C2977" i="2" s="1"/>
  <c r="J82" i="13"/>
  <c r="K82" i="13" s="1"/>
  <c r="B2977" i="2" s="1"/>
  <c r="B82" i="13"/>
  <c r="M81" i="13"/>
  <c r="C2937" i="2" s="1"/>
  <c r="J81" i="13"/>
  <c r="K81" i="13" s="1"/>
  <c r="B81" i="13"/>
  <c r="M80" i="13"/>
  <c r="C2897" i="2" s="1"/>
  <c r="J80" i="13"/>
  <c r="K80" i="13" s="1"/>
  <c r="B2897" i="2" s="1"/>
  <c r="B80" i="13"/>
  <c r="M79" i="13"/>
  <c r="C2857" i="2" s="1"/>
  <c r="J79" i="13"/>
  <c r="K79" i="13" s="1"/>
  <c r="B79" i="13"/>
  <c r="M78" i="13"/>
  <c r="C2817" i="2" s="1"/>
  <c r="J78" i="13"/>
  <c r="K78" i="13" s="1"/>
  <c r="B2817" i="2" s="1"/>
  <c r="B78" i="13"/>
  <c r="M77" i="13"/>
  <c r="C2777" i="2" s="1"/>
  <c r="J77" i="13"/>
  <c r="K77" i="13" s="1"/>
  <c r="B77" i="13"/>
  <c r="M76" i="13"/>
  <c r="C2737" i="2" s="1"/>
  <c r="J76" i="13"/>
  <c r="K76" i="13" s="1"/>
  <c r="B2737" i="2" s="1"/>
  <c r="B76" i="13"/>
  <c r="M75" i="13"/>
  <c r="C2697" i="2" s="1"/>
  <c r="J75" i="13"/>
  <c r="K75" i="13" s="1"/>
  <c r="B75" i="13"/>
  <c r="M74" i="13"/>
  <c r="C2657" i="2" s="1"/>
  <c r="J74" i="13"/>
  <c r="K74" i="13" s="1"/>
  <c r="B2657" i="2" s="1"/>
  <c r="B74" i="13"/>
  <c r="M73" i="13"/>
  <c r="C2617" i="2" s="1"/>
  <c r="J73" i="13"/>
  <c r="K73" i="13" s="1"/>
  <c r="B73" i="13"/>
  <c r="M72" i="13"/>
  <c r="C2577" i="2" s="1"/>
  <c r="J72" i="13"/>
  <c r="K72" i="13" s="1"/>
  <c r="B2577" i="2" s="1"/>
  <c r="B72" i="13"/>
  <c r="M71" i="13"/>
  <c r="C2537" i="2" s="1"/>
  <c r="J71" i="13"/>
  <c r="K71" i="13" s="1"/>
  <c r="B71" i="13"/>
  <c r="M70" i="13"/>
  <c r="C2497" i="2" s="1"/>
  <c r="J70" i="13"/>
  <c r="K70" i="13" s="1"/>
  <c r="B2497" i="2" s="1"/>
  <c r="B70" i="13"/>
  <c r="M69" i="13"/>
  <c r="C2457" i="2" s="1"/>
  <c r="J69" i="13"/>
  <c r="K69" i="13" s="1"/>
  <c r="B69" i="13"/>
  <c r="M68" i="13"/>
  <c r="C2417" i="2" s="1"/>
  <c r="J68" i="13"/>
  <c r="K68" i="13" s="1"/>
  <c r="B2417" i="2" s="1"/>
  <c r="B68" i="13"/>
  <c r="M67" i="13"/>
  <c r="C2377" i="2" s="1"/>
  <c r="J67" i="13"/>
  <c r="K67" i="13" s="1"/>
  <c r="B67" i="13"/>
  <c r="M66" i="13"/>
  <c r="C2337" i="2" s="1"/>
  <c r="J66" i="13"/>
  <c r="K66" i="13" s="1"/>
  <c r="B2337" i="2" s="1"/>
  <c r="B66" i="13"/>
  <c r="M65" i="13"/>
  <c r="C2297" i="2" s="1"/>
  <c r="J65" i="13"/>
  <c r="K65" i="13" s="1"/>
  <c r="B65" i="13"/>
  <c r="M64" i="13"/>
  <c r="C2257" i="2" s="1"/>
  <c r="J64" i="13"/>
  <c r="K64" i="13" s="1"/>
  <c r="B2257" i="2" s="1"/>
  <c r="B64" i="13"/>
  <c r="M63" i="13"/>
  <c r="C2217" i="2" s="1"/>
  <c r="J63" i="13"/>
  <c r="K63" i="13" s="1"/>
  <c r="B63" i="13"/>
  <c r="M62" i="13"/>
  <c r="C2177" i="2" s="1"/>
  <c r="J62" i="13"/>
  <c r="K62" i="13" s="1"/>
  <c r="B2177" i="2" s="1"/>
  <c r="B62" i="13"/>
  <c r="M61" i="13"/>
  <c r="C2137" i="2" s="1"/>
  <c r="J61" i="13"/>
  <c r="K61" i="13" s="1"/>
  <c r="B61" i="13"/>
  <c r="M60" i="13"/>
  <c r="C2097" i="2" s="1"/>
  <c r="J60" i="13"/>
  <c r="K60" i="13" s="1"/>
  <c r="B2097" i="2" s="1"/>
  <c r="B60" i="13"/>
  <c r="M59" i="13"/>
  <c r="C2057" i="2" s="1"/>
  <c r="J59" i="13"/>
  <c r="K59" i="13" s="1"/>
  <c r="B59" i="13"/>
  <c r="M58" i="13"/>
  <c r="C2017" i="2" s="1"/>
  <c r="J58" i="13"/>
  <c r="K58" i="13" s="1"/>
  <c r="B2017" i="2" s="1"/>
  <c r="B58" i="13"/>
  <c r="M57" i="13"/>
  <c r="C1977" i="2" s="1"/>
  <c r="J57" i="13"/>
  <c r="K57" i="13" s="1"/>
  <c r="B57" i="13"/>
  <c r="M56" i="13"/>
  <c r="C1937" i="2" s="1"/>
  <c r="J56" i="13"/>
  <c r="K56" i="13" s="1"/>
  <c r="B1937" i="2" s="1"/>
  <c r="B56" i="13"/>
  <c r="M55" i="13"/>
  <c r="C1897" i="2" s="1"/>
  <c r="J55" i="13"/>
  <c r="K55" i="13" s="1"/>
  <c r="B55" i="13"/>
  <c r="M54" i="13"/>
  <c r="C1857" i="2" s="1"/>
  <c r="J54" i="13"/>
  <c r="K54" i="13" s="1"/>
  <c r="B1857" i="2" s="1"/>
  <c r="B54" i="13"/>
  <c r="M53" i="13"/>
  <c r="C1817" i="2" s="1"/>
  <c r="J53" i="13"/>
  <c r="K53" i="13" s="1"/>
  <c r="B53" i="13"/>
  <c r="M52" i="13"/>
  <c r="C1777" i="2" s="1"/>
  <c r="J52" i="13"/>
  <c r="K52" i="13" s="1"/>
  <c r="B1777" i="2" s="1"/>
  <c r="B52" i="13"/>
  <c r="M51" i="13"/>
  <c r="C1737" i="2" s="1"/>
  <c r="J51" i="13"/>
  <c r="K51" i="13" s="1"/>
  <c r="B51" i="13"/>
  <c r="M50" i="13"/>
  <c r="C1697" i="2" s="1"/>
  <c r="J50" i="13"/>
  <c r="K50" i="13" s="1"/>
  <c r="B1697" i="2" s="1"/>
  <c r="B50" i="13"/>
  <c r="M49" i="13"/>
  <c r="C1657" i="2" s="1"/>
  <c r="J49" i="13"/>
  <c r="K49" i="13" s="1"/>
  <c r="B49" i="13"/>
  <c r="M48" i="13"/>
  <c r="C1617" i="2" s="1"/>
  <c r="J48" i="13"/>
  <c r="K48" i="13" s="1"/>
  <c r="B1617" i="2" s="1"/>
  <c r="B48" i="13"/>
  <c r="M47" i="13"/>
  <c r="C1577" i="2" s="1"/>
  <c r="J47" i="13"/>
  <c r="K47" i="13" s="1"/>
  <c r="B47" i="13"/>
  <c r="M46" i="13"/>
  <c r="C1537" i="2" s="1"/>
  <c r="J46" i="13"/>
  <c r="K46" i="13" s="1"/>
  <c r="B1537" i="2" s="1"/>
  <c r="B46" i="13"/>
  <c r="M45" i="13"/>
  <c r="C1497" i="2" s="1"/>
  <c r="J45" i="13"/>
  <c r="K45" i="13" s="1"/>
  <c r="B45" i="13"/>
  <c r="M44" i="13"/>
  <c r="C1457" i="2" s="1"/>
  <c r="J44" i="13"/>
  <c r="K44" i="13" s="1"/>
  <c r="B1457" i="2" s="1"/>
  <c r="B44" i="13"/>
  <c r="M43" i="13"/>
  <c r="C1417" i="2" s="1"/>
  <c r="J43" i="13"/>
  <c r="K43" i="13" s="1"/>
  <c r="B43" i="13"/>
  <c r="M42" i="13"/>
  <c r="C1377" i="2" s="1"/>
  <c r="J42" i="13"/>
  <c r="K42" i="13" s="1"/>
  <c r="B1377" i="2" s="1"/>
  <c r="B42" i="13"/>
  <c r="M41" i="13"/>
  <c r="C1337" i="2" s="1"/>
  <c r="J41" i="13"/>
  <c r="K41" i="13" s="1"/>
  <c r="B1337" i="2" s="1"/>
  <c r="B41" i="13"/>
  <c r="M40" i="13"/>
  <c r="C1297" i="2" s="1"/>
  <c r="J40" i="13"/>
  <c r="K40" i="13" s="1"/>
  <c r="B40" i="13"/>
  <c r="M39" i="13"/>
  <c r="C1257" i="2" s="1"/>
  <c r="J39" i="13"/>
  <c r="K39" i="13" s="1"/>
  <c r="B1257" i="2" s="1"/>
  <c r="B39" i="13"/>
  <c r="M38" i="13"/>
  <c r="C1217" i="2" s="1"/>
  <c r="J38" i="13"/>
  <c r="K38" i="13" s="1"/>
  <c r="B38" i="13"/>
  <c r="M37" i="13"/>
  <c r="C1177" i="2" s="1"/>
  <c r="J37" i="13"/>
  <c r="K37" i="13" s="1"/>
  <c r="B1177" i="2" s="1"/>
  <c r="B37" i="13"/>
  <c r="M36" i="13"/>
  <c r="C1137" i="2" s="1"/>
  <c r="J36" i="13"/>
  <c r="K36" i="13" s="1"/>
  <c r="B36" i="13"/>
  <c r="M35" i="13"/>
  <c r="C1097" i="2" s="1"/>
  <c r="J35" i="13"/>
  <c r="K35" i="13" s="1"/>
  <c r="B1097" i="2" s="1"/>
  <c r="B35" i="13"/>
  <c r="M34" i="13"/>
  <c r="C1057" i="2" s="1"/>
  <c r="J34" i="13"/>
  <c r="K34" i="13" s="1"/>
  <c r="B34" i="13"/>
  <c r="M33" i="13"/>
  <c r="C1017" i="2" s="1"/>
  <c r="J33" i="13"/>
  <c r="K33" i="13" s="1"/>
  <c r="B1017" i="2" s="1"/>
  <c r="B33" i="13"/>
  <c r="M32" i="13"/>
  <c r="C977" i="2" s="1"/>
  <c r="J32" i="13"/>
  <c r="K32" i="13" s="1"/>
  <c r="B32" i="13"/>
  <c r="M31" i="13"/>
  <c r="C937" i="2" s="1"/>
  <c r="J31" i="13"/>
  <c r="K31" i="13" s="1"/>
  <c r="B937" i="2" s="1"/>
  <c r="B31" i="13"/>
  <c r="M30" i="13"/>
  <c r="C897" i="2" s="1"/>
  <c r="J30" i="13"/>
  <c r="K30" i="13" s="1"/>
  <c r="B30" i="13"/>
  <c r="M29" i="13"/>
  <c r="C857" i="2" s="1"/>
  <c r="J29" i="13"/>
  <c r="K29" i="13" s="1"/>
  <c r="B857" i="2" s="1"/>
  <c r="B29" i="13"/>
  <c r="M28" i="13"/>
  <c r="C817" i="2" s="1"/>
  <c r="J28" i="13"/>
  <c r="K28" i="13" s="1"/>
  <c r="B28" i="13"/>
  <c r="M27" i="13"/>
  <c r="C777" i="2" s="1"/>
  <c r="J27" i="13"/>
  <c r="K27" i="13" s="1"/>
  <c r="B777" i="2" s="1"/>
  <c r="B27" i="13"/>
  <c r="M26" i="13"/>
  <c r="C737" i="2" s="1"/>
  <c r="J26" i="13"/>
  <c r="K26" i="13" s="1"/>
  <c r="B26" i="13"/>
  <c r="M25" i="13"/>
  <c r="C697" i="2" s="1"/>
  <c r="J25" i="13"/>
  <c r="K25" i="13" s="1"/>
  <c r="B697" i="2" s="1"/>
  <c r="B25" i="13"/>
  <c r="M24" i="13"/>
  <c r="C657" i="2" s="1"/>
  <c r="J24" i="13"/>
  <c r="K24" i="13" s="1"/>
  <c r="B24" i="13"/>
  <c r="M23" i="13"/>
  <c r="C617" i="2" s="1"/>
  <c r="J23" i="13"/>
  <c r="K23" i="13" s="1"/>
  <c r="B617" i="2" s="1"/>
  <c r="B23" i="13"/>
  <c r="M22" i="13"/>
  <c r="C577" i="2" s="1"/>
  <c r="J22" i="13"/>
  <c r="K22" i="13" s="1"/>
  <c r="B22" i="13"/>
  <c r="M21" i="13"/>
  <c r="C537" i="2" s="1"/>
  <c r="J21" i="13"/>
  <c r="K21" i="13" s="1"/>
  <c r="B537" i="2" s="1"/>
  <c r="B21" i="13"/>
  <c r="M20" i="13"/>
  <c r="C497" i="2" s="1"/>
  <c r="J20" i="13"/>
  <c r="K20" i="13" s="1"/>
  <c r="B20" i="13"/>
  <c r="M19" i="13"/>
  <c r="C457" i="2" s="1"/>
  <c r="J19" i="13"/>
  <c r="K19" i="13" s="1"/>
  <c r="B457" i="2" s="1"/>
  <c r="B19" i="13"/>
  <c r="M18" i="13"/>
  <c r="C417" i="2" s="1"/>
  <c r="J18" i="13"/>
  <c r="K18" i="13" s="1"/>
  <c r="B18" i="13"/>
  <c r="M17" i="13"/>
  <c r="C377" i="2" s="1"/>
  <c r="J17" i="13"/>
  <c r="K17" i="13" s="1"/>
  <c r="B377" i="2" s="1"/>
  <c r="B17" i="13"/>
  <c r="M16" i="13"/>
  <c r="C337" i="2" s="1"/>
  <c r="J16" i="13"/>
  <c r="K16" i="13" s="1"/>
  <c r="B16" i="13"/>
  <c r="M15" i="13"/>
  <c r="C297" i="2" s="1"/>
  <c r="J15" i="13"/>
  <c r="K15" i="13" s="1"/>
  <c r="B297" i="2" s="1"/>
  <c r="B15" i="13"/>
  <c r="M14" i="13"/>
  <c r="C257" i="2" s="1"/>
  <c r="J14" i="13"/>
  <c r="K14" i="13" s="1"/>
  <c r="B14" i="13"/>
  <c r="M13" i="13"/>
  <c r="C217" i="2" s="1"/>
  <c r="J13" i="13"/>
  <c r="K13" i="13" s="1"/>
  <c r="B217" i="2" s="1"/>
  <c r="B13" i="13"/>
  <c r="M12" i="13"/>
  <c r="C177" i="2" s="1"/>
  <c r="J12" i="13"/>
  <c r="K12" i="13" s="1"/>
  <c r="B12" i="13"/>
  <c r="M11" i="13"/>
  <c r="C137" i="2" s="1"/>
  <c r="J11" i="13"/>
  <c r="K11" i="13" s="1"/>
  <c r="B137" i="2" s="1"/>
  <c r="B11" i="13"/>
  <c r="M10" i="13"/>
  <c r="C97" i="2" s="1"/>
  <c r="J10" i="13"/>
  <c r="K10" i="13" s="1"/>
  <c r="B10" i="13"/>
  <c r="M9" i="13"/>
  <c r="C57" i="2" s="1"/>
  <c r="J9" i="13"/>
  <c r="K9" i="13" s="1"/>
  <c r="B57" i="2" s="1"/>
  <c r="B9" i="13"/>
  <c r="M8" i="13"/>
  <c r="C18" i="2" s="1"/>
  <c r="J8" i="13"/>
  <c r="K8" i="13" s="1"/>
  <c r="B8" i="13"/>
  <c r="J7" i="13"/>
  <c r="K7" i="13" s="1"/>
  <c r="N7" i="13" s="1"/>
  <c r="M207" i="12"/>
  <c r="K207" i="12"/>
  <c r="N207" i="12" s="1"/>
  <c r="H204" i="6" s="1"/>
  <c r="J207" i="12"/>
  <c r="B207" i="12"/>
  <c r="M206" i="12"/>
  <c r="K206" i="12"/>
  <c r="N206" i="12" s="1"/>
  <c r="H203" i="6" s="1"/>
  <c r="J206" i="12"/>
  <c r="B206" i="12"/>
  <c r="M205" i="12"/>
  <c r="K205" i="12"/>
  <c r="N205" i="12" s="1"/>
  <c r="H202" i="6" s="1"/>
  <c r="J205" i="12"/>
  <c r="B205" i="12"/>
  <c r="M204" i="12"/>
  <c r="K204" i="12"/>
  <c r="N204" i="12" s="1"/>
  <c r="H201" i="6" s="1"/>
  <c r="J204" i="12"/>
  <c r="B204" i="12"/>
  <c r="M203" i="12"/>
  <c r="K203" i="12"/>
  <c r="N203" i="12" s="1"/>
  <c r="H200" i="6" s="1"/>
  <c r="J203" i="12"/>
  <c r="B203" i="12"/>
  <c r="M202" i="12"/>
  <c r="K202" i="12"/>
  <c r="N202" i="12" s="1"/>
  <c r="H199" i="6" s="1"/>
  <c r="J202" i="12"/>
  <c r="B202" i="12"/>
  <c r="M201" i="12"/>
  <c r="K201" i="12"/>
  <c r="N201" i="12" s="1"/>
  <c r="H198" i="6" s="1"/>
  <c r="J201" i="12"/>
  <c r="B201" i="12"/>
  <c r="M200" i="12"/>
  <c r="K200" i="12"/>
  <c r="N200" i="12" s="1"/>
  <c r="H197" i="6" s="1"/>
  <c r="J200" i="12"/>
  <c r="B200" i="12"/>
  <c r="M199" i="12"/>
  <c r="K199" i="12"/>
  <c r="N199" i="12" s="1"/>
  <c r="H196" i="6" s="1"/>
  <c r="J199" i="12"/>
  <c r="B199" i="12"/>
  <c r="M198" i="12"/>
  <c r="K198" i="12"/>
  <c r="N198" i="12" s="1"/>
  <c r="H195" i="6" s="1"/>
  <c r="J198" i="12"/>
  <c r="B198" i="12"/>
  <c r="M197" i="12"/>
  <c r="K197" i="12"/>
  <c r="N197" i="12" s="1"/>
  <c r="H194" i="6" s="1"/>
  <c r="J197" i="12"/>
  <c r="B197" i="12"/>
  <c r="M196" i="12"/>
  <c r="K196" i="12"/>
  <c r="N196" i="12" s="1"/>
  <c r="H193" i="6" s="1"/>
  <c r="J196" i="12"/>
  <c r="B196" i="12"/>
  <c r="M195" i="12"/>
  <c r="K195" i="12"/>
  <c r="N195" i="12" s="1"/>
  <c r="H192" i="6" s="1"/>
  <c r="J195" i="12"/>
  <c r="B195" i="12"/>
  <c r="M194" i="12"/>
  <c r="K194" i="12"/>
  <c r="N194" i="12" s="1"/>
  <c r="H191" i="6" s="1"/>
  <c r="J194" i="12"/>
  <c r="B194" i="12"/>
  <c r="M193" i="12"/>
  <c r="K193" i="12"/>
  <c r="N193" i="12" s="1"/>
  <c r="H190" i="6" s="1"/>
  <c r="J193" i="12"/>
  <c r="B193" i="12"/>
  <c r="M192" i="12"/>
  <c r="K192" i="12"/>
  <c r="N192" i="12" s="1"/>
  <c r="H189" i="6" s="1"/>
  <c r="J192" i="12"/>
  <c r="B192" i="12"/>
  <c r="M191" i="12"/>
  <c r="K191" i="12"/>
  <c r="N191" i="12" s="1"/>
  <c r="H188" i="6" s="1"/>
  <c r="J191" i="12"/>
  <c r="B191" i="12"/>
  <c r="M190" i="12"/>
  <c r="K190" i="12"/>
  <c r="N190" i="12" s="1"/>
  <c r="H187" i="6" s="1"/>
  <c r="J190" i="12"/>
  <c r="B190" i="12"/>
  <c r="M189" i="12"/>
  <c r="K189" i="12"/>
  <c r="N189" i="12" s="1"/>
  <c r="H186" i="6" s="1"/>
  <c r="J189" i="12"/>
  <c r="B189" i="12"/>
  <c r="M188" i="12"/>
  <c r="K188" i="12"/>
  <c r="N188" i="12" s="1"/>
  <c r="H185" i="6" s="1"/>
  <c r="J188" i="12"/>
  <c r="B188" i="12"/>
  <c r="M187" i="12"/>
  <c r="K187" i="12"/>
  <c r="N187" i="12" s="1"/>
  <c r="H184" i="6" s="1"/>
  <c r="J187" i="12"/>
  <c r="B187" i="12"/>
  <c r="M186" i="12"/>
  <c r="K186" i="12"/>
  <c r="N186" i="12" s="1"/>
  <c r="H183" i="6" s="1"/>
  <c r="J186" i="12"/>
  <c r="B186" i="12"/>
  <c r="M185" i="12"/>
  <c r="K185" i="12"/>
  <c r="N185" i="12" s="1"/>
  <c r="H182" i="6" s="1"/>
  <c r="J185" i="12"/>
  <c r="B185" i="12"/>
  <c r="M184" i="12"/>
  <c r="K184" i="12"/>
  <c r="N184" i="12" s="1"/>
  <c r="H181" i="6" s="1"/>
  <c r="J184" i="12"/>
  <c r="B184" i="12"/>
  <c r="M183" i="12"/>
  <c r="K183" i="12"/>
  <c r="N183" i="12" s="1"/>
  <c r="H180" i="6" s="1"/>
  <c r="J183" i="12"/>
  <c r="B183" i="12"/>
  <c r="M182" i="12"/>
  <c r="K182" i="12"/>
  <c r="N182" i="12" s="1"/>
  <c r="H179" i="6" s="1"/>
  <c r="J182" i="12"/>
  <c r="B182" i="12"/>
  <c r="M181" i="12"/>
  <c r="K181" i="12"/>
  <c r="N181" i="12" s="1"/>
  <c r="H178" i="6" s="1"/>
  <c r="J181" i="12"/>
  <c r="B181" i="12"/>
  <c r="M180" i="12"/>
  <c r="K180" i="12"/>
  <c r="N180" i="12" s="1"/>
  <c r="H177" i="6" s="1"/>
  <c r="J180" i="12"/>
  <c r="B180" i="12"/>
  <c r="M179" i="12"/>
  <c r="K179" i="12"/>
  <c r="N179" i="12" s="1"/>
  <c r="H176" i="6" s="1"/>
  <c r="J179" i="12"/>
  <c r="B179" i="12"/>
  <c r="M178" i="12"/>
  <c r="K178" i="12"/>
  <c r="N178" i="12" s="1"/>
  <c r="H175" i="6" s="1"/>
  <c r="J178" i="12"/>
  <c r="B178" i="12"/>
  <c r="M177" i="12"/>
  <c r="K177" i="12"/>
  <c r="N177" i="12" s="1"/>
  <c r="H174" i="6" s="1"/>
  <c r="J177" i="12"/>
  <c r="B177" i="12"/>
  <c r="M176" i="12"/>
  <c r="K176" i="12"/>
  <c r="N176" i="12" s="1"/>
  <c r="H173" i="6" s="1"/>
  <c r="J176" i="12"/>
  <c r="B176" i="12"/>
  <c r="M175" i="12"/>
  <c r="K175" i="12"/>
  <c r="N175" i="12" s="1"/>
  <c r="H172" i="6" s="1"/>
  <c r="J175" i="12"/>
  <c r="B175" i="12"/>
  <c r="M174" i="12"/>
  <c r="K174" i="12"/>
  <c r="N174" i="12" s="1"/>
  <c r="H171" i="6" s="1"/>
  <c r="J174" i="12"/>
  <c r="B174" i="12"/>
  <c r="M173" i="12"/>
  <c r="K173" i="12"/>
  <c r="N173" i="12" s="1"/>
  <c r="H170" i="6" s="1"/>
  <c r="J173" i="12"/>
  <c r="B173" i="12"/>
  <c r="M172" i="12"/>
  <c r="K172" i="12"/>
  <c r="N172" i="12" s="1"/>
  <c r="H169" i="6" s="1"/>
  <c r="J172" i="12"/>
  <c r="B172" i="12"/>
  <c r="M171" i="12"/>
  <c r="K171" i="12"/>
  <c r="N171" i="12" s="1"/>
  <c r="H168" i="6" s="1"/>
  <c r="J171" i="12"/>
  <c r="B171" i="12"/>
  <c r="M170" i="12"/>
  <c r="K170" i="12"/>
  <c r="N170" i="12" s="1"/>
  <c r="H167" i="6" s="1"/>
  <c r="J170" i="12"/>
  <c r="B170" i="12"/>
  <c r="M169" i="12"/>
  <c r="K169" i="12"/>
  <c r="N169" i="12" s="1"/>
  <c r="H166" i="6" s="1"/>
  <c r="J169" i="12"/>
  <c r="B169" i="12"/>
  <c r="M168" i="12"/>
  <c r="K168" i="12"/>
  <c r="N168" i="12" s="1"/>
  <c r="H165" i="6" s="1"/>
  <c r="J168" i="12"/>
  <c r="B168" i="12"/>
  <c r="M167" i="12"/>
  <c r="K167" i="12"/>
  <c r="N167" i="12" s="1"/>
  <c r="H164" i="6" s="1"/>
  <c r="J167" i="12"/>
  <c r="B167" i="12"/>
  <c r="M166" i="12"/>
  <c r="K166" i="12"/>
  <c r="N166" i="12" s="1"/>
  <c r="H163" i="6" s="1"/>
  <c r="J166" i="12"/>
  <c r="B166" i="12"/>
  <c r="M165" i="12"/>
  <c r="K165" i="12"/>
  <c r="N165" i="12" s="1"/>
  <c r="H162" i="6" s="1"/>
  <c r="J165" i="12"/>
  <c r="B165" i="12"/>
  <c r="M164" i="12"/>
  <c r="K164" i="12"/>
  <c r="N164" i="12" s="1"/>
  <c r="H161" i="6" s="1"/>
  <c r="J164" i="12"/>
  <c r="B164" i="12"/>
  <c r="M163" i="12"/>
  <c r="K163" i="12"/>
  <c r="N163" i="12" s="1"/>
  <c r="H160" i="6" s="1"/>
  <c r="J163" i="12"/>
  <c r="B163" i="12"/>
  <c r="M162" i="12"/>
  <c r="K162" i="12"/>
  <c r="N162" i="12" s="1"/>
  <c r="H159" i="6" s="1"/>
  <c r="J162" i="12"/>
  <c r="B162" i="12"/>
  <c r="M161" i="12"/>
  <c r="K161" i="12"/>
  <c r="N161" i="12" s="1"/>
  <c r="H158" i="6" s="1"/>
  <c r="J161" i="12"/>
  <c r="B161" i="12"/>
  <c r="M160" i="12"/>
  <c r="K160" i="12"/>
  <c r="N160" i="12" s="1"/>
  <c r="H157" i="6" s="1"/>
  <c r="J160" i="12"/>
  <c r="B160" i="12"/>
  <c r="M159" i="12"/>
  <c r="K159" i="12"/>
  <c r="N159" i="12" s="1"/>
  <c r="H156" i="6" s="1"/>
  <c r="J159" i="12"/>
  <c r="B159" i="12"/>
  <c r="M158" i="12"/>
  <c r="K158" i="12"/>
  <c r="N158" i="12" s="1"/>
  <c r="H155" i="6" s="1"/>
  <c r="J158" i="12"/>
  <c r="B158" i="12"/>
  <c r="M157" i="12"/>
  <c r="K157" i="12"/>
  <c r="N157" i="12" s="1"/>
  <c r="H154" i="6" s="1"/>
  <c r="J157" i="12"/>
  <c r="B157" i="12"/>
  <c r="M156" i="12"/>
  <c r="K156" i="12"/>
  <c r="N156" i="12" s="1"/>
  <c r="H153" i="6" s="1"/>
  <c r="J156" i="12"/>
  <c r="B156" i="12"/>
  <c r="M155" i="12"/>
  <c r="K155" i="12"/>
  <c r="N155" i="12" s="1"/>
  <c r="H152" i="6" s="1"/>
  <c r="J155" i="12"/>
  <c r="B155" i="12"/>
  <c r="M154" i="12"/>
  <c r="K154" i="12"/>
  <c r="N154" i="12" s="1"/>
  <c r="H151" i="6" s="1"/>
  <c r="J154" i="12"/>
  <c r="B154" i="12"/>
  <c r="M153" i="12"/>
  <c r="K153" i="12"/>
  <c r="N153" i="12" s="1"/>
  <c r="H150" i="6" s="1"/>
  <c r="J153" i="12"/>
  <c r="B153" i="12"/>
  <c r="M152" i="12"/>
  <c r="K152" i="12"/>
  <c r="N152" i="12" s="1"/>
  <c r="H149" i="6" s="1"/>
  <c r="J152" i="12"/>
  <c r="B152" i="12"/>
  <c r="M151" i="12"/>
  <c r="K151" i="12"/>
  <c r="N151" i="12" s="1"/>
  <c r="H148" i="6" s="1"/>
  <c r="J151" i="12"/>
  <c r="B151" i="12"/>
  <c r="M150" i="12"/>
  <c r="K150" i="12"/>
  <c r="N150" i="12" s="1"/>
  <c r="H147" i="6" s="1"/>
  <c r="J150" i="12"/>
  <c r="B150" i="12"/>
  <c r="M149" i="12"/>
  <c r="K149" i="12"/>
  <c r="N149" i="12" s="1"/>
  <c r="H146" i="6" s="1"/>
  <c r="J149" i="12"/>
  <c r="B149" i="12"/>
  <c r="M148" i="12"/>
  <c r="K148" i="12"/>
  <c r="N148" i="12" s="1"/>
  <c r="H145" i="6" s="1"/>
  <c r="J148" i="12"/>
  <c r="B148" i="12"/>
  <c r="M147" i="12"/>
  <c r="K147" i="12"/>
  <c r="N147" i="12" s="1"/>
  <c r="H144" i="6" s="1"/>
  <c r="J147" i="12"/>
  <c r="B147" i="12"/>
  <c r="M146" i="12"/>
  <c r="K146" i="12"/>
  <c r="N146" i="12" s="1"/>
  <c r="H143" i="6" s="1"/>
  <c r="J146" i="12"/>
  <c r="B146" i="12"/>
  <c r="M145" i="12"/>
  <c r="K145" i="12"/>
  <c r="N145" i="12" s="1"/>
  <c r="H142" i="6" s="1"/>
  <c r="J145" i="12"/>
  <c r="B145" i="12"/>
  <c r="M144" i="12"/>
  <c r="K144" i="12"/>
  <c r="N144" i="12" s="1"/>
  <c r="H141" i="6" s="1"/>
  <c r="J144" i="12"/>
  <c r="B144" i="12"/>
  <c r="M143" i="12"/>
  <c r="K143" i="12"/>
  <c r="N143" i="12" s="1"/>
  <c r="H140" i="6" s="1"/>
  <c r="J143" i="12"/>
  <c r="B143" i="12"/>
  <c r="M142" i="12"/>
  <c r="K142" i="12"/>
  <c r="N142" i="12" s="1"/>
  <c r="H139" i="6" s="1"/>
  <c r="J142" i="12"/>
  <c r="B142" i="12"/>
  <c r="M141" i="12"/>
  <c r="K141" i="12"/>
  <c r="N141" i="12" s="1"/>
  <c r="H138" i="6" s="1"/>
  <c r="J141" i="12"/>
  <c r="B141" i="12"/>
  <c r="M140" i="12"/>
  <c r="K140" i="12"/>
  <c r="N140" i="12" s="1"/>
  <c r="H137" i="6" s="1"/>
  <c r="J140" i="12"/>
  <c r="B140" i="12"/>
  <c r="M139" i="12"/>
  <c r="K139" i="12"/>
  <c r="N139" i="12" s="1"/>
  <c r="H136" i="6" s="1"/>
  <c r="J139" i="12"/>
  <c r="B139" i="12"/>
  <c r="M138" i="12"/>
  <c r="K138" i="12"/>
  <c r="N138" i="12" s="1"/>
  <c r="H135" i="6" s="1"/>
  <c r="J138" i="12"/>
  <c r="B138" i="12"/>
  <c r="M137" i="12"/>
  <c r="K137" i="12"/>
  <c r="N137" i="12" s="1"/>
  <c r="H134" i="6" s="1"/>
  <c r="J137" i="12"/>
  <c r="B137" i="12"/>
  <c r="M136" i="12"/>
  <c r="K136" i="12"/>
  <c r="N136" i="12" s="1"/>
  <c r="H133" i="6" s="1"/>
  <c r="J136" i="12"/>
  <c r="B136" i="12"/>
  <c r="M135" i="12"/>
  <c r="K135" i="12"/>
  <c r="N135" i="12" s="1"/>
  <c r="H132" i="6" s="1"/>
  <c r="J135" i="12"/>
  <c r="B135" i="12"/>
  <c r="M134" i="12"/>
  <c r="K134" i="12"/>
  <c r="N134" i="12" s="1"/>
  <c r="H131" i="6" s="1"/>
  <c r="J134" i="12"/>
  <c r="B134" i="12"/>
  <c r="M133" i="12"/>
  <c r="K133" i="12"/>
  <c r="N133" i="12" s="1"/>
  <c r="H130" i="6" s="1"/>
  <c r="J133" i="12"/>
  <c r="B133" i="12"/>
  <c r="M132" i="12"/>
  <c r="K132" i="12"/>
  <c r="N132" i="12" s="1"/>
  <c r="H129" i="6" s="1"/>
  <c r="J132" i="12"/>
  <c r="B132" i="12"/>
  <c r="M131" i="12"/>
  <c r="K131" i="12"/>
  <c r="N131" i="12" s="1"/>
  <c r="H128" i="6" s="1"/>
  <c r="J131" i="12"/>
  <c r="B131" i="12"/>
  <c r="M130" i="12"/>
  <c r="K130" i="12"/>
  <c r="N130" i="12" s="1"/>
  <c r="H127" i="6" s="1"/>
  <c r="J130" i="12"/>
  <c r="B130" i="12"/>
  <c r="M129" i="12"/>
  <c r="K129" i="12"/>
  <c r="N129" i="12" s="1"/>
  <c r="H126" i="6" s="1"/>
  <c r="J129" i="12"/>
  <c r="B129" i="12"/>
  <c r="M128" i="12"/>
  <c r="K128" i="12"/>
  <c r="N128" i="12" s="1"/>
  <c r="H125" i="6" s="1"/>
  <c r="J128" i="12"/>
  <c r="B128" i="12"/>
  <c r="M127" i="12"/>
  <c r="K127" i="12"/>
  <c r="N127" i="12" s="1"/>
  <c r="H124" i="6" s="1"/>
  <c r="J127" i="12"/>
  <c r="B127" i="12"/>
  <c r="M126" i="12"/>
  <c r="K126" i="12"/>
  <c r="N126" i="12" s="1"/>
  <c r="H123" i="6" s="1"/>
  <c r="J126" i="12"/>
  <c r="B126" i="12"/>
  <c r="M125" i="12"/>
  <c r="K125" i="12"/>
  <c r="N125" i="12" s="1"/>
  <c r="H122" i="6" s="1"/>
  <c r="J125" i="12"/>
  <c r="B125" i="12"/>
  <c r="M124" i="12"/>
  <c r="K124" i="12"/>
  <c r="N124" i="12" s="1"/>
  <c r="H121" i="6" s="1"/>
  <c r="J124" i="12"/>
  <c r="B124" i="12"/>
  <c r="M123" i="12"/>
  <c r="K123" i="12"/>
  <c r="N123" i="12" s="1"/>
  <c r="H120" i="6" s="1"/>
  <c r="J123" i="12"/>
  <c r="B123" i="12"/>
  <c r="M122" i="12"/>
  <c r="K122" i="12"/>
  <c r="N122" i="12" s="1"/>
  <c r="H119" i="6" s="1"/>
  <c r="J122" i="12"/>
  <c r="B122" i="12"/>
  <c r="M121" i="12"/>
  <c r="K121" i="12"/>
  <c r="N121" i="12" s="1"/>
  <c r="H118" i="6" s="1"/>
  <c r="J121" i="12"/>
  <c r="B121" i="12"/>
  <c r="M120" i="12"/>
  <c r="K120" i="12"/>
  <c r="N120" i="12" s="1"/>
  <c r="H117" i="6" s="1"/>
  <c r="J120" i="12"/>
  <c r="B120" i="12"/>
  <c r="M119" i="12"/>
  <c r="K119" i="12"/>
  <c r="N119" i="12" s="1"/>
  <c r="H116" i="6" s="1"/>
  <c r="J119" i="12"/>
  <c r="B119" i="12"/>
  <c r="M118" i="12"/>
  <c r="K118" i="12"/>
  <c r="N118" i="12" s="1"/>
  <c r="H115" i="6" s="1"/>
  <c r="J118" i="12"/>
  <c r="B118" i="12"/>
  <c r="M117" i="12"/>
  <c r="K117" i="12"/>
  <c r="N117" i="12" s="1"/>
  <c r="H114" i="6" s="1"/>
  <c r="J117" i="12"/>
  <c r="B117" i="12"/>
  <c r="M116" i="12"/>
  <c r="K116" i="12"/>
  <c r="N116" i="12" s="1"/>
  <c r="H113" i="6" s="1"/>
  <c r="J116" i="12"/>
  <c r="B116" i="12"/>
  <c r="M115" i="12"/>
  <c r="K115" i="12"/>
  <c r="N115" i="12" s="1"/>
  <c r="H112" i="6" s="1"/>
  <c r="J115" i="12"/>
  <c r="B115" i="12"/>
  <c r="M114" i="12"/>
  <c r="K114" i="12"/>
  <c r="N114" i="12" s="1"/>
  <c r="H111" i="6" s="1"/>
  <c r="J114" i="12"/>
  <c r="B114" i="12"/>
  <c r="M113" i="12"/>
  <c r="K113" i="12"/>
  <c r="N113" i="12" s="1"/>
  <c r="H110" i="6" s="1"/>
  <c r="J113" i="12"/>
  <c r="B113" i="12"/>
  <c r="M112" i="12"/>
  <c r="K112" i="12"/>
  <c r="N112" i="12" s="1"/>
  <c r="H109" i="6" s="1"/>
  <c r="J112" i="12"/>
  <c r="B112" i="12"/>
  <c r="M111" i="12"/>
  <c r="K111" i="12"/>
  <c r="N111" i="12" s="1"/>
  <c r="H108" i="6" s="1"/>
  <c r="J111" i="12"/>
  <c r="B111" i="12"/>
  <c r="M110" i="12"/>
  <c r="K110" i="12"/>
  <c r="N110" i="12" s="1"/>
  <c r="H107" i="6" s="1"/>
  <c r="J110" i="12"/>
  <c r="B110" i="12"/>
  <c r="M109" i="12"/>
  <c r="K109" i="12"/>
  <c r="N109" i="12" s="1"/>
  <c r="H106" i="6" s="1"/>
  <c r="J109" i="12"/>
  <c r="B109" i="12"/>
  <c r="M108" i="12"/>
  <c r="C4016" i="2" s="1"/>
  <c r="K108" i="12"/>
  <c r="J108" i="12"/>
  <c r="B108" i="12"/>
  <c r="M107" i="12"/>
  <c r="C3977" i="2" s="1"/>
  <c r="K107" i="12"/>
  <c r="J107" i="12"/>
  <c r="B107" i="12"/>
  <c r="M106" i="12"/>
  <c r="C3938" i="2" s="1"/>
  <c r="K106" i="12"/>
  <c r="J106" i="12"/>
  <c r="B106" i="12"/>
  <c r="M105" i="12"/>
  <c r="C3898" i="2" s="1"/>
  <c r="K105" i="12"/>
  <c r="J105" i="12"/>
  <c r="B105" i="12"/>
  <c r="M104" i="12"/>
  <c r="C3858" i="2" s="1"/>
  <c r="K104" i="12"/>
  <c r="J104" i="12"/>
  <c r="B104" i="12"/>
  <c r="M103" i="12"/>
  <c r="C3818" i="2" s="1"/>
  <c r="K103" i="12"/>
  <c r="J103" i="12"/>
  <c r="B103" i="12"/>
  <c r="M102" i="12"/>
  <c r="C3778" i="2" s="1"/>
  <c r="K102" i="12"/>
  <c r="J102" i="12"/>
  <c r="B102" i="12"/>
  <c r="M101" i="12"/>
  <c r="C3738" i="2" s="1"/>
  <c r="K101" i="12"/>
  <c r="J101" i="12"/>
  <c r="B101" i="12"/>
  <c r="M100" i="12"/>
  <c r="C3698" i="2" s="1"/>
  <c r="K100" i="12"/>
  <c r="J100" i="12"/>
  <c r="B100" i="12"/>
  <c r="M99" i="12"/>
  <c r="C3658" i="2" s="1"/>
  <c r="K99" i="12"/>
  <c r="J99" i="12"/>
  <c r="B99" i="12"/>
  <c r="M98" i="12"/>
  <c r="C3618" i="2" s="1"/>
  <c r="K98" i="12"/>
  <c r="J98" i="12"/>
  <c r="B98" i="12"/>
  <c r="M97" i="12"/>
  <c r="C3578" i="2" s="1"/>
  <c r="K97" i="12"/>
  <c r="J97" i="12"/>
  <c r="B97" i="12"/>
  <c r="M96" i="12"/>
  <c r="C3538" i="2" s="1"/>
  <c r="K96" i="12"/>
  <c r="J96" i="12"/>
  <c r="B96" i="12"/>
  <c r="M95" i="12"/>
  <c r="C3498" i="2" s="1"/>
  <c r="K95" i="12"/>
  <c r="J95" i="12"/>
  <c r="B95" i="12"/>
  <c r="M94" i="12"/>
  <c r="C3458" i="2" s="1"/>
  <c r="K94" i="12"/>
  <c r="J94" i="12"/>
  <c r="B94" i="12"/>
  <c r="M93" i="12"/>
  <c r="C3418" i="2" s="1"/>
  <c r="K93" i="12"/>
  <c r="J93" i="12"/>
  <c r="B93" i="12"/>
  <c r="M92" i="12"/>
  <c r="C3378" i="2" s="1"/>
  <c r="K92" i="12"/>
  <c r="J92" i="12"/>
  <c r="B92" i="12"/>
  <c r="M91" i="12"/>
  <c r="C3338" i="2" s="1"/>
  <c r="K91" i="12"/>
  <c r="J91" i="12"/>
  <c r="B91" i="12"/>
  <c r="M90" i="12"/>
  <c r="C3298" i="2" s="1"/>
  <c r="K90" i="12"/>
  <c r="J90" i="12"/>
  <c r="B90" i="12"/>
  <c r="M89" i="12"/>
  <c r="C3258" i="2" s="1"/>
  <c r="K89" i="12"/>
  <c r="J89" i="12"/>
  <c r="B89" i="12"/>
  <c r="M88" i="12"/>
  <c r="C3218" i="2" s="1"/>
  <c r="K88" i="12"/>
  <c r="J88" i="12"/>
  <c r="B88" i="12"/>
  <c r="M87" i="12"/>
  <c r="C3178" i="2" s="1"/>
  <c r="K87" i="12"/>
  <c r="J87" i="12"/>
  <c r="B87" i="12"/>
  <c r="M86" i="12"/>
  <c r="C3138" i="2" s="1"/>
  <c r="K86" i="12"/>
  <c r="J86" i="12"/>
  <c r="B86" i="12"/>
  <c r="M85" i="12"/>
  <c r="C3098" i="2" s="1"/>
  <c r="K85" i="12"/>
  <c r="J85" i="12"/>
  <c r="B85" i="12"/>
  <c r="M84" i="12"/>
  <c r="C3058" i="2" s="1"/>
  <c r="K84" i="12"/>
  <c r="J84" i="12"/>
  <c r="B84" i="12"/>
  <c r="M83" i="12"/>
  <c r="C3018" i="2" s="1"/>
  <c r="K83" i="12"/>
  <c r="J83" i="12"/>
  <c r="B83" i="12"/>
  <c r="M82" i="12"/>
  <c r="C2978" i="2" s="1"/>
  <c r="K82" i="12"/>
  <c r="J82" i="12"/>
  <c r="B82" i="12"/>
  <c r="M81" i="12"/>
  <c r="C2938" i="2" s="1"/>
  <c r="K81" i="12"/>
  <c r="J81" i="12"/>
  <c r="B81" i="12"/>
  <c r="M80" i="12"/>
  <c r="C2898" i="2" s="1"/>
  <c r="K80" i="12"/>
  <c r="J80" i="12"/>
  <c r="B80" i="12"/>
  <c r="M79" i="12"/>
  <c r="C2858" i="2" s="1"/>
  <c r="K79" i="12"/>
  <c r="J79" i="12"/>
  <c r="B79" i="12"/>
  <c r="M78" i="12"/>
  <c r="C2818" i="2" s="1"/>
  <c r="K78" i="12"/>
  <c r="J78" i="12"/>
  <c r="B78" i="12"/>
  <c r="M77" i="12"/>
  <c r="C2778" i="2" s="1"/>
  <c r="K77" i="12"/>
  <c r="J77" i="12"/>
  <c r="B77" i="12"/>
  <c r="M76" i="12"/>
  <c r="C2738" i="2" s="1"/>
  <c r="K76" i="12"/>
  <c r="J76" i="12"/>
  <c r="B76" i="12"/>
  <c r="M75" i="12"/>
  <c r="C2698" i="2" s="1"/>
  <c r="K75" i="12"/>
  <c r="J75" i="12"/>
  <c r="B75" i="12"/>
  <c r="M74" i="12"/>
  <c r="C2658" i="2" s="1"/>
  <c r="K74" i="12"/>
  <c r="J74" i="12"/>
  <c r="B74" i="12"/>
  <c r="M73" i="12"/>
  <c r="C2618" i="2" s="1"/>
  <c r="K73" i="12"/>
  <c r="J73" i="12"/>
  <c r="B73" i="12"/>
  <c r="M72" i="12"/>
  <c r="C2578" i="2" s="1"/>
  <c r="K72" i="12"/>
  <c r="J72" i="12"/>
  <c r="B72" i="12"/>
  <c r="M71" i="12"/>
  <c r="C2538" i="2" s="1"/>
  <c r="K71" i="12"/>
  <c r="J71" i="12"/>
  <c r="B71" i="12"/>
  <c r="M70" i="12"/>
  <c r="C2498" i="2" s="1"/>
  <c r="K70" i="12"/>
  <c r="J70" i="12"/>
  <c r="B70" i="12"/>
  <c r="M69" i="12"/>
  <c r="C2458" i="2" s="1"/>
  <c r="K69" i="12"/>
  <c r="J69" i="12"/>
  <c r="B69" i="12"/>
  <c r="M68" i="12"/>
  <c r="C2418" i="2" s="1"/>
  <c r="K68" i="12"/>
  <c r="J68" i="12"/>
  <c r="B68" i="12"/>
  <c r="M67" i="12"/>
  <c r="C2378" i="2" s="1"/>
  <c r="K67" i="12"/>
  <c r="J67" i="12"/>
  <c r="B67" i="12"/>
  <c r="M66" i="12"/>
  <c r="C2338" i="2" s="1"/>
  <c r="K66" i="12"/>
  <c r="J66" i="12"/>
  <c r="B66" i="12"/>
  <c r="M65" i="12"/>
  <c r="C2298" i="2" s="1"/>
  <c r="K65" i="12"/>
  <c r="J65" i="12"/>
  <c r="B65" i="12"/>
  <c r="M64" i="12"/>
  <c r="C2258" i="2" s="1"/>
  <c r="K64" i="12"/>
  <c r="J64" i="12"/>
  <c r="B64" i="12"/>
  <c r="M63" i="12"/>
  <c r="C2218" i="2" s="1"/>
  <c r="K63" i="12"/>
  <c r="J63" i="12"/>
  <c r="B63" i="12"/>
  <c r="M62" i="12"/>
  <c r="C2178" i="2" s="1"/>
  <c r="K62" i="12"/>
  <c r="J62" i="12"/>
  <c r="B62" i="12"/>
  <c r="M61" i="12"/>
  <c r="C2138" i="2" s="1"/>
  <c r="K61" i="12"/>
  <c r="J61" i="12"/>
  <c r="B61" i="12"/>
  <c r="M60" i="12"/>
  <c r="C2098" i="2" s="1"/>
  <c r="K60" i="12"/>
  <c r="J60" i="12"/>
  <c r="B60" i="12"/>
  <c r="M59" i="12"/>
  <c r="C2058" i="2" s="1"/>
  <c r="K59" i="12"/>
  <c r="J59" i="12"/>
  <c r="B59" i="12"/>
  <c r="M58" i="12"/>
  <c r="C2018" i="2" s="1"/>
  <c r="K58" i="12"/>
  <c r="J58" i="12"/>
  <c r="B58" i="12"/>
  <c r="M57" i="12"/>
  <c r="C1978" i="2" s="1"/>
  <c r="K57" i="12"/>
  <c r="J57" i="12"/>
  <c r="B57" i="12"/>
  <c r="M56" i="12"/>
  <c r="C1938" i="2" s="1"/>
  <c r="K56" i="12"/>
  <c r="J56" i="12"/>
  <c r="B56" i="12"/>
  <c r="M55" i="12"/>
  <c r="C1898" i="2" s="1"/>
  <c r="K55" i="12"/>
  <c r="J55" i="12"/>
  <c r="B55" i="12"/>
  <c r="M54" i="12"/>
  <c r="C1858" i="2" s="1"/>
  <c r="K54" i="12"/>
  <c r="J54" i="12"/>
  <c r="B54" i="12"/>
  <c r="M53" i="12"/>
  <c r="C1818" i="2" s="1"/>
  <c r="K53" i="12"/>
  <c r="J53" i="12"/>
  <c r="B53" i="12"/>
  <c r="M52" i="12"/>
  <c r="C1778" i="2" s="1"/>
  <c r="K52" i="12"/>
  <c r="J52" i="12"/>
  <c r="B52" i="12"/>
  <c r="M51" i="12"/>
  <c r="C1738" i="2" s="1"/>
  <c r="K51" i="12"/>
  <c r="J51" i="12"/>
  <c r="B51" i="12"/>
  <c r="M50" i="12"/>
  <c r="C1698" i="2" s="1"/>
  <c r="K50" i="12"/>
  <c r="J50" i="12"/>
  <c r="B50" i="12"/>
  <c r="M49" i="12"/>
  <c r="C1658" i="2" s="1"/>
  <c r="K49" i="12"/>
  <c r="J49" i="12"/>
  <c r="B49" i="12"/>
  <c r="M48" i="12"/>
  <c r="C1618" i="2" s="1"/>
  <c r="K48" i="12"/>
  <c r="J48" i="12"/>
  <c r="B48" i="12"/>
  <c r="M47" i="12"/>
  <c r="C1578" i="2" s="1"/>
  <c r="K47" i="12"/>
  <c r="J47" i="12"/>
  <c r="B47" i="12"/>
  <c r="M46" i="12"/>
  <c r="C1538" i="2" s="1"/>
  <c r="K46" i="12"/>
  <c r="J46" i="12"/>
  <c r="B46" i="12"/>
  <c r="M45" i="12"/>
  <c r="C1498" i="2" s="1"/>
  <c r="K45" i="12"/>
  <c r="J45" i="12"/>
  <c r="B45" i="12"/>
  <c r="M44" i="12"/>
  <c r="C1458" i="2" s="1"/>
  <c r="K44" i="12"/>
  <c r="J44" i="12"/>
  <c r="B44" i="12"/>
  <c r="M43" i="12"/>
  <c r="C1418" i="2" s="1"/>
  <c r="K43" i="12"/>
  <c r="J43" i="12"/>
  <c r="B43" i="12"/>
  <c r="M42" i="12"/>
  <c r="C1378" i="2" s="1"/>
  <c r="K42" i="12"/>
  <c r="J42" i="12"/>
  <c r="B42" i="12"/>
  <c r="M41" i="12"/>
  <c r="C1338" i="2" s="1"/>
  <c r="K41" i="12"/>
  <c r="J41" i="12"/>
  <c r="B41" i="12"/>
  <c r="M40" i="12"/>
  <c r="C1298" i="2" s="1"/>
  <c r="K40" i="12"/>
  <c r="J40" i="12"/>
  <c r="B40" i="12"/>
  <c r="M39" i="12"/>
  <c r="C1258" i="2" s="1"/>
  <c r="K39" i="12"/>
  <c r="J39" i="12"/>
  <c r="B39" i="12"/>
  <c r="M38" i="12"/>
  <c r="C1218" i="2" s="1"/>
  <c r="K38" i="12"/>
  <c r="J38" i="12"/>
  <c r="B38" i="12"/>
  <c r="M37" i="12"/>
  <c r="C1178" i="2" s="1"/>
  <c r="K37" i="12"/>
  <c r="J37" i="12"/>
  <c r="B37" i="12"/>
  <c r="M36" i="12"/>
  <c r="C1138" i="2" s="1"/>
  <c r="K36" i="12"/>
  <c r="J36" i="12"/>
  <c r="B36" i="12"/>
  <c r="M35" i="12"/>
  <c r="C1098" i="2" s="1"/>
  <c r="K35" i="12"/>
  <c r="J35" i="12"/>
  <c r="B35" i="12"/>
  <c r="M34" i="12"/>
  <c r="C1058" i="2" s="1"/>
  <c r="K34" i="12"/>
  <c r="J34" i="12"/>
  <c r="B34" i="12"/>
  <c r="M33" i="12"/>
  <c r="C1018" i="2" s="1"/>
  <c r="K33" i="12"/>
  <c r="J33" i="12"/>
  <c r="B33" i="12"/>
  <c r="M32" i="12"/>
  <c r="C978" i="2" s="1"/>
  <c r="K32" i="12"/>
  <c r="J32" i="12"/>
  <c r="B32" i="12"/>
  <c r="M31" i="12"/>
  <c r="C938" i="2" s="1"/>
  <c r="K31" i="12"/>
  <c r="J31" i="12"/>
  <c r="B31" i="12"/>
  <c r="M30" i="12"/>
  <c r="C898" i="2" s="1"/>
  <c r="K30" i="12"/>
  <c r="J30" i="12"/>
  <c r="B30" i="12"/>
  <c r="M29" i="12"/>
  <c r="C858" i="2" s="1"/>
  <c r="K29" i="12"/>
  <c r="J29" i="12"/>
  <c r="B29" i="12"/>
  <c r="M28" i="12"/>
  <c r="C818" i="2" s="1"/>
  <c r="K28" i="12"/>
  <c r="J28" i="12"/>
  <c r="B28" i="12"/>
  <c r="M27" i="12"/>
  <c r="C778" i="2" s="1"/>
  <c r="K27" i="12"/>
  <c r="J27" i="12"/>
  <c r="B27" i="12"/>
  <c r="M26" i="12"/>
  <c r="C738" i="2" s="1"/>
  <c r="K26" i="12"/>
  <c r="J26" i="12"/>
  <c r="B26" i="12"/>
  <c r="M25" i="12"/>
  <c r="C698" i="2" s="1"/>
  <c r="K25" i="12"/>
  <c r="J25" i="12"/>
  <c r="B25" i="12"/>
  <c r="M24" i="12"/>
  <c r="C658" i="2" s="1"/>
  <c r="K24" i="12"/>
  <c r="J24" i="12"/>
  <c r="B24" i="12"/>
  <c r="M23" i="12"/>
  <c r="C618" i="2" s="1"/>
  <c r="K23" i="12"/>
  <c r="J23" i="12"/>
  <c r="B23" i="12"/>
  <c r="M22" i="12"/>
  <c r="C578" i="2" s="1"/>
  <c r="K22" i="12"/>
  <c r="J22" i="12"/>
  <c r="B22" i="12"/>
  <c r="M21" i="12"/>
  <c r="C538" i="2" s="1"/>
  <c r="K21" i="12"/>
  <c r="J21" i="12"/>
  <c r="B21" i="12"/>
  <c r="M20" i="12"/>
  <c r="C498" i="2" s="1"/>
  <c r="K20" i="12"/>
  <c r="J20" i="12"/>
  <c r="B20" i="12"/>
  <c r="M19" i="12"/>
  <c r="C458" i="2" s="1"/>
  <c r="K19" i="12"/>
  <c r="J19" i="12"/>
  <c r="B19" i="12"/>
  <c r="M18" i="12"/>
  <c r="C418" i="2" s="1"/>
  <c r="K18" i="12"/>
  <c r="J18" i="12"/>
  <c r="B18" i="12"/>
  <c r="M17" i="12"/>
  <c r="C378" i="2" s="1"/>
  <c r="K17" i="12"/>
  <c r="J17" i="12"/>
  <c r="B17" i="12"/>
  <c r="M16" i="12"/>
  <c r="C338" i="2" s="1"/>
  <c r="K16" i="12"/>
  <c r="J16" i="12"/>
  <c r="B16" i="12"/>
  <c r="M15" i="12"/>
  <c r="C298" i="2" s="1"/>
  <c r="K15" i="12"/>
  <c r="J15" i="12"/>
  <c r="B15" i="12"/>
  <c r="M14" i="12"/>
  <c r="C258" i="2" s="1"/>
  <c r="K14" i="12"/>
  <c r="J14" i="12"/>
  <c r="B14" i="12"/>
  <c r="M13" i="12"/>
  <c r="C218" i="2" s="1"/>
  <c r="J13" i="12"/>
  <c r="K13" i="12" s="1"/>
  <c r="B218" i="2" s="1"/>
  <c r="B13" i="12"/>
  <c r="M12" i="12"/>
  <c r="C178" i="2" s="1"/>
  <c r="J12" i="12"/>
  <c r="K12" i="12" s="1"/>
  <c r="B12" i="12"/>
  <c r="M11" i="12"/>
  <c r="C138" i="2" s="1"/>
  <c r="J11" i="12"/>
  <c r="K11" i="12" s="1"/>
  <c r="B138" i="2" s="1"/>
  <c r="B11" i="12"/>
  <c r="M10" i="12"/>
  <c r="C98" i="2" s="1"/>
  <c r="J10" i="12"/>
  <c r="K10" i="12" s="1"/>
  <c r="B10" i="12"/>
  <c r="M9" i="12"/>
  <c r="C58" i="2" s="1"/>
  <c r="J9" i="12"/>
  <c r="K9" i="12" s="1"/>
  <c r="B58" i="2" s="1"/>
  <c r="B9" i="12"/>
  <c r="M8" i="12"/>
  <c r="C19" i="2" s="1"/>
  <c r="J8" i="12"/>
  <c r="K8" i="12" s="1"/>
  <c r="B8" i="12"/>
  <c r="J7" i="12"/>
  <c r="K7" i="12" s="1"/>
  <c r="N7" i="12" s="1"/>
  <c r="M207" i="11"/>
  <c r="J207" i="11"/>
  <c r="K207" i="11" s="1"/>
  <c r="B207" i="11"/>
  <c r="M206" i="11"/>
  <c r="J206" i="11"/>
  <c r="K206" i="11" s="1"/>
  <c r="B206" i="11"/>
  <c r="M205" i="11"/>
  <c r="J205" i="11"/>
  <c r="K205" i="11" s="1"/>
  <c r="B205" i="11"/>
  <c r="M204" i="11"/>
  <c r="J204" i="11"/>
  <c r="K204" i="11" s="1"/>
  <c r="N204" i="11" s="1"/>
  <c r="G201" i="6" s="1"/>
  <c r="B204" i="11"/>
  <c r="M203" i="11"/>
  <c r="J203" i="11"/>
  <c r="K203" i="11" s="1"/>
  <c r="N203" i="11" s="1"/>
  <c r="G200" i="6" s="1"/>
  <c r="B203" i="11"/>
  <c r="M202" i="11"/>
  <c r="J202" i="11"/>
  <c r="K202" i="11" s="1"/>
  <c r="N202" i="11" s="1"/>
  <c r="G199" i="6" s="1"/>
  <c r="B202" i="11"/>
  <c r="M201" i="11"/>
  <c r="J201" i="11"/>
  <c r="K201" i="11" s="1"/>
  <c r="N201" i="11" s="1"/>
  <c r="G198" i="6" s="1"/>
  <c r="B201" i="11"/>
  <c r="M200" i="11"/>
  <c r="J200" i="11"/>
  <c r="K200" i="11" s="1"/>
  <c r="N200" i="11" s="1"/>
  <c r="G197" i="6" s="1"/>
  <c r="B200" i="11"/>
  <c r="M199" i="11"/>
  <c r="J199" i="11"/>
  <c r="K199" i="11" s="1"/>
  <c r="N199" i="11" s="1"/>
  <c r="G196" i="6" s="1"/>
  <c r="B199" i="11"/>
  <c r="M198" i="11"/>
  <c r="J198" i="11"/>
  <c r="K198" i="11" s="1"/>
  <c r="N198" i="11" s="1"/>
  <c r="G195" i="6" s="1"/>
  <c r="B198" i="11"/>
  <c r="M197" i="11"/>
  <c r="J197" i="11"/>
  <c r="K197" i="11" s="1"/>
  <c r="N197" i="11" s="1"/>
  <c r="G194" i="6" s="1"/>
  <c r="B197" i="11"/>
  <c r="M196" i="11"/>
  <c r="J196" i="11"/>
  <c r="K196" i="11" s="1"/>
  <c r="N196" i="11" s="1"/>
  <c r="G193" i="6" s="1"/>
  <c r="B196" i="11"/>
  <c r="M195" i="11"/>
  <c r="J195" i="11"/>
  <c r="K195" i="11" s="1"/>
  <c r="N195" i="11" s="1"/>
  <c r="G192" i="6" s="1"/>
  <c r="B195" i="11"/>
  <c r="M194" i="11"/>
  <c r="J194" i="11"/>
  <c r="K194" i="11" s="1"/>
  <c r="N194" i="11" s="1"/>
  <c r="G191" i="6" s="1"/>
  <c r="B194" i="11"/>
  <c r="M193" i="11"/>
  <c r="J193" i="11"/>
  <c r="K193" i="11" s="1"/>
  <c r="N193" i="11" s="1"/>
  <c r="G190" i="6" s="1"/>
  <c r="B193" i="11"/>
  <c r="M192" i="11"/>
  <c r="J192" i="11"/>
  <c r="K192" i="11" s="1"/>
  <c r="N192" i="11" s="1"/>
  <c r="G189" i="6" s="1"/>
  <c r="B192" i="11"/>
  <c r="M191" i="11"/>
  <c r="J191" i="11"/>
  <c r="K191" i="11" s="1"/>
  <c r="N191" i="11" s="1"/>
  <c r="G188" i="6" s="1"/>
  <c r="B191" i="11"/>
  <c r="M190" i="11"/>
  <c r="J190" i="11"/>
  <c r="K190" i="11" s="1"/>
  <c r="N190" i="11" s="1"/>
  <c r="G187" i="6" s="1"/>
  <c r="B190" i="11"/>
  <c r="M189" i="11"/>
  <c r="J189" i="11"/>
  <c r="K189" i="11" s="1"/>
  <c r="N189" i="11" s="1"/>
  <c r="G186" i="6" s="1"/>
  <c r="B189" i="11"/>
  <c r="M188" i="11"/>
  <c r="J188" i="11"/>
  <c r="K188" i="11" s="1"/>
  <c r="N188" i="11" s="1"/>
  <c r="G185" i="6" s="1"/>
  <c r="B188" i="11"/>
  <c r="M187" i="11"/>
  <c r="J187" i="11"/>
  <c r="K187" i="11" s="1"/>
  <c r="N187" i="11" s="1"/>
  <c r="G184" i="6" s="1"/>
  <c r="B187" i="11"/>
  <c r="M186" i="11"/>
  <c r="J186" i="11"/>
  <c r="K186" i="11" s="1"/>
  <c r="N186" i="11" s="1"/>
  <c r="G183" i="6" s="1"/>
  <c r="B186" i="11"/>
  <c r="M185" i="11"/>
  <c r="J185" i="11"/>
  <c r="K185" i="11" s="1"/>
  <c r="N185" i="11" s="1"/>
  <c r="G182" i="6" s="1"/>
  <c r="B185" i="11"/>
  <c r="M184" i="11"/>
  <c r="J184" i="11"/>
  <c r="K184" i="11" s="1"/>
  <c r="N184" i="11" s="1"/>
  <c r="G181" i="6" s="1"/>
  <c r="B184" i="11"/>
  <c r="M183" i="11"/>
  <c r="J183" i="11"/>
  <c r="K183" i="11" s="1"/>
  <c r="N183" i="11" s="1"/>
  <c r="G180" i="6" s="1"/>
  <c r="B183" i="11"/>
  <c r="M182" i="11"/>
  <c r="J182" i="11"/>
  <c r="K182" i="11" s="1"/>
  <c r="N182" i="11" s="1"/>
  <c r="G179" i="6" s="1"/>
  <c r="B182" i="11"/>
  <c r="M181" i="11"/>
  <c r="J181" i="11"/>
  <c r="K181" i="11" s="1"/>
  <c r="N181" i="11" s="1"/>
  <c r="G178" i="6" s="1"/>
  <c r="B181" i="11"/>
  <c r="M180" i="11"/>
  <c r="J180" i="11"/>
  <c r="K180" i="11" s="1"/>
  <c r="N180" i="11" s="1"/>
  <c r="G177" i="6" s="1"/>
  <c r="B180" i="11"/>
  <c r="M179" i="11"/>
  <c r="J179" i="11"/>
  <c r="K179" i="11" s="1"/>
  <c r="N179" i="11" s="1"/>
  <c r="G176" i="6" s="1"/>
  <c r="B179" i="11"/>
  <c r="M178" i="11"/>
  <c r="J178" i="11"/>
  <c r="K178" i="11" s="1"/>
  <c r="N178" i="11" s="1"/>
  <c r="G175" i="6" s="1"/>
  <c r="B178" i="11"/>
  <c r="M177" i="11"/>
  <c r="J177" i="11"/>
  <c r="K177" i="11" s="1"/>
  <c r="N177" i="11" s="1"/>
  <c r="G174" i="6" s="1"/>
  <c r="B177" i="11"/>
  <c r="M176" i="11"/>
  <c r="J176" i="11"/>
  <c r="K176" i="11" s="1"/>
  <c r="N176" i="11" s="1"/>
  <c r="G173" i="6" s="1"/>
  <c r="B176" i="11"/>
  <c r="M175" i="11"/>
  <c r="J175" i="11"/>
  <c r="K175" i="11" s="1"/>
  <c r="N175" i="11" s="1"/>
  <c r="G172" i="6" s="1"/>
  <c r="B175" i="11"/>
  <c r="M174" i="11"/>
  <c r="J174" i="11"/>
  <c r="K174" i="11" s="1"/>
  <c r="N174" i="11" s="1"/>
  <c r="G171" i="6" s="1"/>
  <c r="B174" i="11"/>
  <c r="M173" i="11"/>
  <c r="J173" i="11"/>
  <c r="K173" i="11" s="1"/>
  <c r="N173" i="11" s="1"/>
  <c r="G170" i="6" s="1"/>
  <c r="B173" i="11"/>
  <c r="M172" i="11"/>
  <c r="J172" i="11"/>
  <c r="K172" i="11" s="1"/>
  <c r="N172" i="11" s="1"/>
  <c r="G169" i="6" s="1"/>
  <c r="B172" i="11"/>
  <c r="M171" i="11"/>
  <c r="J171" i="11"/>
  <c r="K171" i="11" s="1"/>
  <c r="N171" i="11" s="1"/>
  <c r="G168" i="6" s="1"/>
  <c r="B171" i="11"/>
  <c r="M170" i="11"/>
  <c r="J170" i="11"/>
  <c r="K170" i="11" s="1"/>
  <c r="N170" i="11" s="1"/>
  <c r="G167" i="6" s="1"/>
  <c r="B170" i="11"/>
  <c r="M169" i="11"/>
  <c r="J169" i="11"/>
  <c r="K169" i="11" s="1"/>
  <c r="N169" i="11" s="1"/>
  <c r="G166" i="6" s="1"/>
  <c r="B169" i="11"/>
  <c r="M168" i="11"/>
  <c r="J168" i="11"/>
  <c r="K168" i="11" s="1"/>
  <c r="N168" i="11" s="1"/>
  <c r="G165" i="6" s="1"/>
  <c r="B168" i="11"/>
  <c r="M167" i="11"/>
  <c r="J167" i="11"/>
  <c r="K167" i="11" s="1"/>
  <c r="N167" i="11" s="1"/>
  <c r="G164" i="6" s="1"/>
  <c r="B167" i="11"/>
  <c r="M166" i="11"/>
  <c r="J166" i="11"/>
  <c r="K166" i="11" s="1"/>
  <c r="N166" i="11" s="1"/>
  <c r="G163" i="6" s="1"/>
  <c r="B166" i="11"/>
  <c r="M165" i="11"/>
  <c r="J165" i="11"/>
  <c r="K165" i="11" s="1"/>
  <c r="B165" i="11"/>
  <c r="M164" i="11"/>
  <c r="J164" i="11"/>
  <c r="K164" i="11" s="1"/>
  <c r="B164" i="11"/>
  <c r="M163" i="11"/>
  <c r="J163" i="11"/>
  <c r="K163" i="11" s="1"/>
  <c r="B163" i="11"/>
  <c r="M162" i="11"/>
  <c r="J162" i="11"/>
  <c r="K162" i="11" s="1"/>
  <c r="B162" i="11"/>
  <c r="M161" i="11"/>
  <c r="J161" i="11"/>
  <c r="K161" i="11" s="1"/>
  <c r="B161" i="11"/>
  <c r="M160" i="11"/>
  <c r="J160" i="11"/>
  <c r="K160" i="11" s="1"/>
  <c r="B160" i="11"/>
  <c r="M159" i="11"/>
  <c r="J159" i="11"/>
  <c r="K159" i="11" s="1"/>
  <c r="B159" i="11"/>
  <c r="M158" i="11"/>
  <c r="J158" i="11"/>
  <c r="K158" i="11" s="1"/>
  <c r="B158" i="11"/>
  <c r="M157" i="11"/>
  <c r="J157" i="11"/>
  <c r="K157" i="11" s="1"/>
  <c r="B157" i="11"/>
  <c r="M156" i="11"/>
  <c r="J156" i="11"/>
  <c r="K156" i="11" s="1"/>
  <c r="B156" i="11"/>
  <c r="M155" i="11"/>
  <c r="J155" i="11"/>
  <c r="K155" i="11" s="1"/>
  <c r="B155" i="11"/>
  <c r="M154" i="11"/>
  <c r="J154" i="11"/>
  <c r="K154" i="11" s="1"/>
  <c r="B154" i="11"/>
  <c r="M153" i="11"/>
  <c r="J153" i="11"/>
  <c r="K153" i="11" s="1"/>
  <c r="B153" i="11"/>
  <c r="M152" i="11"/>
  <c r="J152" i="11"/>
  <c r="K152" i="11" s="1"/>
  <c r="B152" i="11"/>
  <c r="M151" i="11"/>
  <c r="J151" i="11"/>
  <c r="K151" i="11" s="1"/>
  <c r="B151" i="11"/>
  <c r="M150" i="11"/>
  <c r="J150" i="11"/>
  <c r="K150" i="11" s="1"/>
  <c r="B150" i="11"/>
  <c r="M149" i="11"/>
  <c r="J149" i="11"/>
  <c r="K149" i="11" s="1"/>
  <c r="B149" i="11"/>
  <c r="M148" i="11"/>
  <c r="J148" i="11"/>
  <c r="K148" i="11" s="1"/>
  <c r="B148" i="11"/>
  <c r="M147" i="11"/>
  <c r="J147" i="11"/>
  <c r="K147" i="11" s="1"/>
  <c r="B147" i="11"/>
  <c r="M146" i="11"/>
  <c r="J146" i="11"/>
  <c r="K146" i="11" s="1"/>
  <c r="B146" i="11"/>
  <c r="M145" i="11"/>
  <c r="J145" i="11"/>
  <c r="K145" i="11" s="1"/>
  <c r="B145" i="11"/>
  <c r="M144" i="11"/>
  <c r="J144" i="11"/>
  <c r="K144" i="11" s="1"/>
  <c r="B144" i="11"/>
  <c r="M143" i="11"/>
  <c r="J143" i="11"/>
  <c r="K143" i="11" s="1"/>
  <c r="B143" i="11"/>
  <c r="M142" i="11"/>
  <c r="J142" i="11"/>
  <c r="K142" i="11" s="1"/>
  <c r="B142" i="11"/>
  <c r="M141" i="11"/>
  <c r="J141" i="11"/>
  <c r="K141" i="11" s="1"/>
  <c r="B141" i="11"/>
  <c r="M140" i="11"/>
  <c r="J140" i="11"/>
  <c r="K140" i="11" s="1"/>
  <c r="B140" i="11"/>
  <c r="M139" i="11"/>
  <c r="J139" i="11"/>
  <c r="K139" i="11" s="1"/>
  <c r="B139" i="11"/>
  <c r="M138" i="11"/>
  <c r="J138" i="11"/>
  <c r="K138" i="11" s="1"/>
  <c r="B138" i="11"/>
  <c r="M137" i="11"/>
  <c r="J137" i="11"/>
  <c r="K137" i="11" s="1"/>
  <c r="B137" i="11"/>
  <c r="M136" i="11"/>
  <c r="J136" i="11"/>
  <c r="K136" i="11" s="1"/>
  <c r="B136" i="11"/>
  <c r="M135" i="11"/>
  <c r="J135" i="11"/>
  <c r="K135" i="11" s="1"/>
  <c r="B135" i="11"/>
  <c r="M134" i="11"/>
  <c r="J134" i="11"/>
  <c r="K134" i="11" s="1"/>
  <c r="B134" i="11"/>
  <c r="M133" i="11"/>
  <c r="J133" i="11"/>
  <c r="K133" i="11" s="1"/>
  <c r="N133" i="11" s="1"/>
  <c r="G130" i="6" s="1"/>
  <c r="B133" i="11"/>
  <c r="M132" i="11"/>
  <c r="J132" i="11"/>
  <c r="K132" i="11" s="1"/>
  <c r="N132" i="11" s="1"/>
  <c r="G129" i="6" s="1"/>
  <c r="B132" i="11"/>
  <c r="M131" i="11"/>
  <c r="J131" i="11"/>
  <c r="K131" i="11" s="1"/>
  <c r="N131" i="11" s="1"/>
  <c r="G128" i="6" s="1"/>
  <c r="B131" i="11"/>
  <c r="M130" i="11"/>
  <c r="J130" i="11"/>
  <c r="K130" i="11" s="1"/>
  <c r="N130" i="11" s="1"/>
  <c r="G127" i="6" s="1"/>
  <c r="B130" i="11"/>
  <c r="M129" i="11"/>
  <c r="J129" i="11"/>
  <c r="K129" i="11" s="1"/>
  <c r="N129" i="11" s="1"/>
  <c r="G126" i="6" s="1"/>
  <c r="B129" i="11"/>
  <c r="M128" i="11"/>
  <c r="J128" i="11"/>
  <c r="K128" i="11" s="1"/>
  <c r="N128" i="11" s="1"/>
  <c r="G125" i="6" s="1"/>
  <c r="B128" i="11"/>
  <c r="M127" i="11"/>
  <c r="J127" i="11"/>
  <c r="K127" i="11" s="1"/>
  <c r="N127" i="11" s="1"/>
  <c r="G124" i="6" s="1"/>
  <c r="B127" i="11"/>
  <c r="M126" i="11"/>
  <c r="J126" i="11"/>
  <c r="K126" i="11" s="1"/>
  <c r="N126" i="11" s="1"/>
  <c r="G123" i="6" s="1"/>
  <c r="B126" i="11"/>
  <c r="M125" i="11"/>
  <c r="J125" i="11"/>
  <c r="K125" i="11" s="1"/>
  <c r="N125" i="11" s="1"/>
  <c r="G122" i="6" s="1"/>
  <c r="B125" i="11"/>
  <c r="M124" i="11"/>
  <c r="J124" i="11"/>
  <c r="K124" i="11" s="1"/>
  <c r="N124" i="11" s="1"/>
  <c r="G121" i="6" s="1"/>
  <c r="B124" i="11"/>
  <c r="M123" i="11"/>
  <c r="J123" i="11"/>
  <c r="K123" i="11" s="1"/>
  <c r="N123" i="11" s="1"/>
  <c r="G120" i="6" s="1"/>
  <c r="B123" i="11"/>
  <c r="M122" i="11"/>
  <c r="J122" i="11"/>
  <c r="K122" i="11" s="1"/>
  <c r="N122" i="11" s="1"/>
  <c r="G119" i="6" s="1"/>
  <c r="B122" i="11"/>
  <c r="M121" i="11"/>
  <c r="J121" i="11"/>
  <c r="K121" i="11" s="1"/>
  <c r="N121" i="11" s="1"/>
  <c r="G118" i="6" s="1"/>
  <c r="B121" i="11"/>
  <c r="M120" i="11"/>
  <c r="J120" i="11"/>
  <c r="K120" i="11" s="1"/>
  <c r="N120" i="11" s="1"/>
  <c r="G117" i="6" s="1"/>
  <c r="B120" i="11"/>
  <c r="M119" i="11"/>
  <c r="J119" i="11"/>
  <c r="K119" i="11" s="1"/>
  <c r="N119" i="11" s="1"/>
  <c r="G116" i="6" s="1"/>
  <c r="B119" i="11"/>
  <c r="M118" i="11"/>
  <c r="J118" i="11"/>
  <c r="K118" i="11" s="1"/>
  <c r="N118" i="11" s="1"/>
  <c r="G115" i="6" s="1"/>
  <c r="B118" i="11"/>
  <c r="M117" i="11"/>
  <c r="J117" i="11"/>
  <c r="K117" i="11" s="1"/>
  <c r="N117" i="11" s="1"/>
  <c r="G114" i="6" s="1"/>
  <c r="B117" i="11"/>
  <c r="M116" i="11"/>
  <c r="J116" i="11"/>
  <c r="K116" i="11" s="1"/>
  <c r="N116" i="11" s="1"/>
  <c r="G113" i="6" s="1"/>
  <c r="B116" i="11"/>
  <c r="M115" i="11"/>
  <c r="J115" i="11"/>
  <c r="K115" i="11" s="1"/>
  <c r="N115" i="11" s="1"/>
  <c r="G112" i="6" s="1"/>
  <c r="B115" i="11"/>
  <c r="M114" i="11"/>
  <c r="J114" i="11"/>
  <c r="K114" i="11" s="1"/>
  <c r="N114" i="11" s="1"/>
  <c r="G111" i="6" s="1"/>
  <c r="B114" i="11"/>
  <c r="M113" i="11"/>
  <c r="J113" i="11"/>
  <c r="K113" i="11" s="1"/>
  <c r="N113" i="11" s="1"/>
  <c r="G110" i="6" s="1"/>
  <c r="B113" i="11"/>
  <c r="M112" i="11"/>
  <c r="J112" i="11"/>
  <c r="K112" i="11" s="1"/>
  <c r="N112" i="11" s="1"/>
  <c r="G109" i="6" s="1"/>
  <c r="B112" i="11"/>
  <c r="M111" i="11"/>
  <c r="J111" i="11"/>
  <c r="K111" i="11" s="1"/>
  <c r="N111" i="11" s="1"/>
  <c r="G108" i="6" s="1"/>
  <c r="B111" i="11"/>
  <c r="M110" i="11"/>
  <c r="J110" i="11"/>
  <c r="K110" i="11" s="1"/>
  <c r="N110" i="11" s="1"/>
  <c r="G107" i="6" s="1"/>
  <c r="B110" i="11"/>
  <c r="M109" i="11"/>
  <c r="J109" i="11"/>
  <c r="K109" i="11" s="1"/>
  <c r="N109" i="11" s="1"/>
  <c r="G106" i="6" s="1"/>
  <c r="B109" i="11"/>
  <c r="M108" i="11"/>
  <c r="C4014" i="2" s="1"/>
  <c r="J108" i="11"/>
  <c r="K108" i="11" s="1"/>
  <c r="B108" i="11"/>
  <c r="M107" i="11"/>
  <c r="C3975" i="2" s="1"/>
  <c r="J107" i="11"/>
  <c r="K107" i="11" s="1"/>
  <c r="B107" i="11"/>
  <c r="M106" i="11"/>
  <c r="C3936" i="2" s="1"/>
  <c r="J106" i="11"/>
  <c r="K106" i="11" s="1"/>
  <c r="B106" i="11"/>
  <c r="M105" i="11"/>
  <c r="C3896" i="2" s="1"/>
  <c r="J105" i="11"/>
  <c r="K105" i="11" s="1"/>
  <c r="B105" i="11"/>
  <c r="M104" i="11"/>
  <c r="C3856" i="2" s="1"/>
  <c r="J104" i="11"/>
  <c r="K104" i="11" s="1"/>
  <c r="B104" i="11"/>
  <c r="M103" i="11"/>
  <c r="C3816" i="2" s="1"/>
  <c r="J103" i="11"/>
  <c r="K103" i="11" s="1"/>
  <c r="B103" i="11"/>
  <c r="M102" i="11"/>
  <c r="C3776" i="2" s="1"/>
  <c r="J102" i="11"/>
  <c r="K102" i="11" s="1"/>
  <c r="B102" i="11"/>
  <c r="M101" i="11"/>
  <c r="C3736" i="2" s="1"/>
  <c r="J101" i="11"/>
  <c r="K101" i="11" s="1"/>
  <c r="B101" i="11"/>
  <c r="M100" i="11"/>
  <c r="C3696" i="2" s="1"/>
  <c r="J100" i="11"/>
  <c r="K100" i="11" s="1"/>
  <c r="B100" i="11"/>
  <c r="M99" i="11"/>
  <c r="C3656" i="2" s="1"/>
  <c r="J99" i="11"/>
  <c r="K99" i="11" s="1"/>
  <c r="B99" i="11"/>
  <c r="M98" i="11"/>
  <c r="C3616" i="2" s="1"/>
  <c r="J98" i="11"/>
  <c r="K98" i="11" s="1"/>
  <c r="B98" i="11"/>
  <c r="M97" i="11"/>
  <c r="C3576" i="2" s="1"/>
  <c r="J97" i="11"/>
  <c r="K97" i="11" s="1"/>
  <c r="B97" i="11"/>
  <c r="M96" i="11"/>
  <c r="C3536" i="2" s="1"/>
  <c r="J96" i="11"/>
  <c r="K96" i="11" s="1"/>
  <c r="B96" i="11"/>
  <c r="M95" i="11"/>
  <c r="C3496" i="2" s="1"/>
  <c r="J95" i="11"/>
  <c r="K95" i="11" s="1"/>
  <c r="B95" i="11"/>
  <c r="M94" i="11"/>
  <c r="C3456" i="2" s="1"/>
  <c r="J94" i="11"/>
  <c r="K94" i="11" s="1"/>
  <c r="B94" i="11"/>
  <c r="M93" i="11"/>
  <c r="C3416" i="2" s="1"/>
  <c r="J93" i="11"/>
  <c r="K93" i="11" s="1"/>
  <c r="B93" i="11"/>
  <c r="M92" i="11"/>
  <c r="C3376" i="2" s="1"/>
  <c r="J92" i="11"/>
  <c r="K92" i="11" s="1"/>
  <c r="B92" i="11"/>
  <c r="M91" i="11"/>
  <c r="C3336" i="2" s="1"/>
  <c r="J91" i="11"/>
  <c r="K91" i="11" s="1"/>
  <c r="B91" i="11"/>
  <c r="M90" i="11"/>
  <c r="C3296" i="2" s="1"/>
  <c r="J90" i="11"/>
  <c r="K90" i="11" s="1"/>
  <c r="B90" i="11"/>
  <c r="M89" i="11"/>
  <c r="C3256" i="2" s="1"/>
  <c r="J89" i="11"/>
  <c r="K89" i="11" s="1"/>
  <c r="B89" i="11"/>
  <c r="M88" i="11"/>
  <c r="C3216" i="2" s="1"/>
  <c r="J88" i="11"/>
  <c r="K88" i="11" s="1"/>
  <c r="B88" i="11"/>
  <c r="M87" i="11"/>
  <c r="C3176" i="2" s="1"/>
  <c r="J87" i="11"/>
  <c r="K87" i="11" s="1"/>
  <c r="B87" i="11"/>
  <c r="M86" i="11"/>
  <c r="C3136" i="2" s="1"/>
  <c r="J86" i="11"/>
  <c r="K86" i="11" s="1"/>
  <c r="B86" i="11"/>
  <c r="M85" i="11"/>
  <c r="C3096" i="2" s="1"/>
  <c r="J85" i="11"/>
  <c r="K85" i="11" s="1"/>
  <c r="B85" i="11"/>
  <c r="M84" i="11"/>
  <c r="C3056" i="2" s="1"/>
  <c r="J84" i="11"/>
  <c r="K84" i="11" s="1"/>
  <c r="B84" i="11"/>
  <c r="M83" i="11"/>
  <c r="C3016" i="2" s="1"/>
  <c r="J83" i="11"/>
  <c r="K83" i="11" s="1"/>
  <c r="B83" i="11"/>
  <c r="M82" i="11"/>
  <c r="C2976" i="2" s="1"/>
  <c r="J82" i="11"/>
  <c r="K82" i="11" s="1"/>
  <c r="B82" i="11"/>
  <c r="M81" i="11"/>
  <c r="C2936" i="2" s="1"/>
  <c r="J81" i="11"/>
  <c r="K81" i="11" s="1"/>
  <c r="B81" i="11"/>
  <c r="M80" i="11"/>
  <c r="C2896" i="2" s="1"/>
  <c r="J80" i="11"/>
  <c r="K80" i="11" s="1"/>
  <c r="B80" i="11"/>
  <c r="M79" i="11"/>
  <c r="C2856" i="2" s="1"/>
  <c r="J79" i="11"/>
  <c r="K79" i="11" s="1"/>
  <c r="B79" i="11"/>
  <c r="M78" i="11"/>
  <c r="C2816" i="2" s="1"/>
  <c r="J78" i="11"/>
  <c r="K78" i="11" s="1"/>
  <c r="B78" i="11"/>
  <c r="M77" i="11"/>
  <c r="C2776" i="2" s="1"/>
  <c r="J77" i="11"/>
  <c r="K77" i="11" s="1"/>
  <c r="B77" i="11"/>
  <c r="M76" i="11"/>
  <c r="C2736" i="2" s="1"/>
  <c r="J76" i="11"/>
  <c r="K76" i="11" s="1"/>
  <c r="B76" i="11"/>
  <c r="M75" i="11"/>
  <c r="C2696" i="2" s="1"/>
  <c r="J75" i="11"/>
  <c r="K75" i="11" s="1"/>
  <c r="B75" i="11"/>
  <c r="M74" i="11"/>
  <c r="C2656" i="2" s="1"/>
  <c r="J74" i="11"/>
  <c r="K74" i="11" s="1"/>
  <c r="B74" i="11"/>
  <c r="M73" i="11"/>
  <c r="C2616" i="2" s="1"/>
  <c r="J73" i="11"/>
  <c r="K73" i="11" s="1"/>
  <c r="B73" i="11"/>
  <c r="M72" i="11"/>
  <c r="C2576" i="2" s="1"/>
  <c r="J72" i="11"/>
  <c r="K72" i="11" s="1"/>
  <c r="B72" i="11"/>
  <c r="M71" i="11"/>
  <c r="C2536" i="2" s="1"/>
  <c r="J71" i="11"/>
  <c r="K71" i="11" s="1"/>
  <c r="B71" i="11"/>
  <c r="M70" i="11"/>
  <c r="C2496" i="2" s="1"/>
  <c r="J70" i="11"/>
  <c r="K70" i="11" s="1"/>
  <c r="B70" i="11"/>
  <c r="M69" i="11"/>
  <c r="C2456" i="2" s="1"/>
  <c r="J69" i="11"/>
  <c r="K69" i="11" s="1"/>
  <c r="B69" i="11"/>
  <c r="M68" i="11"/>
  <c r="C2416" i="2" s="1"/>
  <c r="J68" i="11"/>
  <c r="K68" i="11" s="1"/>
  <c r="B2416" i="2" s="1"/>
  <c r="B68" i="11"/>
  <c r="M67" i="11"/>
  <c r="C2376" i="2" s="1"/>
  <c r="J67" i="11"/>
  <c r="K67" i="11" s="1"/>
  <c r="B67" i="11"/>
  <c r="M66" i="11"/>
  <c r="C2336" i="2" s="1"/>
  <c r="J66" i="11"/>
  <c r="K66" i="11" s="1"/>
  <c r="B2336" i="2" s="1"/>
  <c r="B66" i="11"/>
  <c r="M65" i="11"/>
  <c r="C2296" i="2" s="1"/>
  <c r="J65" i="11"/>
  <c r="K65" i="11" s="1"/>
  <c r="B65" i="11"/>
  <c r="M64" i="11"/>
  <c r="C2256" i="2" s="1"/>
  <c r="J64" i="11"/>
  <c r="K64" i="11" s="1"/>
  <c r="B2256" i="2" s="1"/>
  <c r="B64" i="11"/>
  <c r="M63" i="11"/>
  <c r="C2216" i="2" s="1"/>
  <c r="J63" i="11"/>
  <c r="K63" i="11" s="1"/>
  <c r="B63" i="11"/>
  <c r="M62" i="11"/>
  <c r="C2176" i="2" s="1"/>
  <c r="J62" i="11"/>
  <c r="K62" i="11" s="1"/>
  <c r="B2176" i="2" s="1"/>
  <c r="B62" i="11"/>
  <c r="M61" i="11"/>
  <c r="C2136" i="2" s="1"/>
  <c r="J61" i="11"/>
  <c r="K61" i="11" s="1"/>
  <c r="B61" i="11"/>
  <c r="M60" i="11"/>
  <c r="C2096" i="2" s="1"/>
  <c r="J60" i="11"/>
  <c r="K60" i="11" s="1"/>
  <c r="B2096" i="2" s="1"/>
  <c r="B60" i="11"/>
  <c r="M59" i="11"/>
  <c r="C2056" i="2" s="1"/>
  <c r="J59" i="11"/>
  <c r="K59" i="11" s="1"/>
  <c r="B59" i="11"/>
  <c r="M58" i="11"/>
  <c r="C2016" i="2" s="1"/>
  <c r="J58" i="11"/>
  <c r="K58" i="11" s="1"/>
  <c r="B2016" i="2" s="1"/>
  <c r="B58" i="11"/>
  <c r="M57" i="11"/>
  <c r="C1976" i="2" s="1"/>
  <c r="J57" i="11"/>
  <c r="K57" i="11" s="1"/>
  <c r="B57" i="11"/>
  <c r="M56" i="11"/>
  <c r="C1936" i="2" s="1"/>
  <c r="J56" i="11"/>
  <c r="K56" i="11" s="1"/>
  <c r="B1936" i="2" s="1"/>
  <c r="B56" i="11"/>
  <c r="M55" i="11"/>
  <c r="C1896" i="2" s="1"/>
  <c r="J55" i="11"/>
  <c r="K55" i="11" s="1"/>
  <c r="B55" i="11"/>
  <c r="M54" i="11"/>
  <c r="C1856" i="2" s="1"/>
  <c r="J54" i="11"/>
  <c r="K54" i="11" s="1"/>
  <c r="B1856" i="2" s="1"/>
  <c r="B54" i="11"/>
  <c r="M53" i="11"/>
  <c r="C1816" i="2" s="1"/>
  <c r="J53" i="11"/>
  <c r="K53" i="11" s="1"/>
  <c r="B53" i="11"/>
  <c r="M52" i="11"/>
  <c r="C1776" i="2" s="1"/>
  <c r="J52" i="11"/>
  <c r="K52" i="11" s="1"/>
  <c r="B1776" i="2" s="1"/>
  <c r="B52" i="11"/>
  <c r="M51" i="11"/>
  <c r="C1736" i="2" s="1"/>
  <c r="J51" i="11"/>
  <c r="K51" i="11" s="1"/>
  <c r="B51" i="11"/>
  <c r="M50" i="11"/>
  <c r="C1696" i="2" s="1"/>
  <c r="J50" i="11"/>
  <c r="K50" i="11" s="1"/>
  <c r="B1696" i="2" s="1"/>
  <c r="B50" i="11"/>
  <c r="M49" i="11"/>
  <c r="C1656" i="2" s="1"/>
  <c r="J49" i="11"/>
  <c r="K49" i="11" s="1"/>
  <c r="B49" i="11"/>
  <c r="M48" i="11"/>
  <c r="C1616" i="2" s="1"/>
  <c r="J48" i="11"/>
  <c r="K48" i="11" s="1"/>
  <c r="B48" i="11"/>
  <c r="M47" i="11"/>
  <c r="C1576" i="2" s="1"/>
  <c r="J47" i="11"/>
  <c r="K47" i="11" s="1"/>
  <c r="B47" i="11"/>
  <c r="M46" i="11"/>
  <c r="C1536" i="2" s="1"/>
  <c r="J46" i="11"/>
  <c r="K46" i="11" s="1"/>
  <c r="B46" i="11"/>
  <c r="M45" i="11"/>
  <c r="C1496" i="2" s="1"/>
  <c r="J45" i="11"/>
  <c r="K45" i="11" s="1"/>
  <c r="B45" i="11"/>
  <c r="M44" i="11"/>
  <c r="C1456" i="2" s="1"/>
  <c r="J44" i="11"/>
  <c r="K44" i="11" s="1"/>
  <c r="B44" i="11"/>
  <c r="M43" i="11"/>
  <c r="C1416" i="2" s="1"/>
  <c r="J43" i="11"/>
  <c r="K43" i="11" s="1"/>
  <c r="B43" i="11"/>
  <c r="M42" i="11"/>
  <c r="C1376" i="2" s="1"/>
  <c r="J42" i="11"/>
  <c r="K42" i="11" s="1"/>
  <c r="B42" i="11"/>
  <c r="M41" i="11"/>
  <c r="C1336" i="2" s="1"/>
  <c r="J41" i="11"/>
  <c r="K41" i="11" s="1"/>
  <c r="B41" i="11"/>
  <c r="M40" i="11"/>
  <c r="C1296" i="2" s="1"/>
  <c r="J40" i="11"/>
  <c r="K40" i="11" s="1"/>
  <c r="B40" i="11"/>
  <c r="M39" i="11"/>
  <c r="C1256" i="2" s="1"/>
  <c r="J39" i="11"/>
  <c r="K39" i="11" s="1"/>
  <c r="B39" i="11"/>
  <c r="M38" i="11"/>
  <c r="C1216" i="2" s="1"/>
  <c r="J38" i="11"/>
  <c r="K38" i="11" s="1"/>
  <c r="B38" i="11"/>
  <c r="M37" i="11"/>
  <c r="C1176" i="2" s="1"/>
  <c r="J37" i="11"/>
  <c r="K37" i="11" s="1"/>
  <c r="B37" i="11"/>
  <c r="M36" i="11"/>
  <c r="C1136" i="2" s="1"/>
  <c r="J36" i="11"/>
  <c r="K36" i="11" s="1"/>
  <c r="B36" i="11"/>
  <c r="M35" i="11"/>
  <c r="C1096" i="2" s="1"/>
  <c r="J35" i="11"/>
  <c r="K35" i="11" s="1"/>
  <c r="B35" i="11"/>
  <c r="M34" i="11"/>
  <c r="C1056" i="2" s="1"/>
  <c r="J34" i="11"/>
  <c r="K34" i="11" s="1"/>
  <c r="B34" i="11"/>
  <c r="M33" i="11"/>
  <c r="C1016" i="2" s="1"/>
  <c r="J33" i="11"/>
  <c r="K33" i="11" s="1"/>
  <c r="B33" i="11"/>
  <c r="M32" i="11"/>
  <c r="C976" i="2" s="1"/>
  <c r="J32" i="11"/>
  <c r="K32" i="11" s="1"/>
  <c r="B32" i="11"/>
  <c r="M31" i="11"/>
  <c r="C936" i="2" s="1"/>
  <c r="J31" i="11"/>
  <c r="K31" i="11" s="1"/>
  <c r="B31" i="11"/>
  <c r="M30" i="11"/>
  <c r="C896" i="2" s="1"/>
  <c r="J30" i="11"/>
  <c r="K30" i="11" s="1"/>
  <c r="B30" i="11"/>
  <c r="M29" i="11"/>
  <c r="C856" i="2" s="1"/>
  <c r="J29" i="11"/>
  <c r="K29" i="11" s="1"/>
  <c r="B29" i="11"/>
  <c r="M28" i="11"/>
  <c r="C816" i="2" s="1"/>
  <c r="J28" i="11"/>
  <c r="K28" i="11" s="1"/>
  <c r="B28" i="11"/>
  <c r="M27" i="11"/>
  <c r="C776" i="2" s="1"/>
  <c r="J27" i="11"/>
  <c r="K27" i="11" s="1"/>
  <c r="B27" i="11"/>
  <c r="M26" i="11"/>
  <c r="C736" i="2" s="1"/>
  <c r="J26" i="11"/>
  <c r="K26" i="11" s="1"/>
  <c r="B26" i="11"/>
  <c r="M25" i="11"/>
  <c r="C696" i="2" s="1"/>
  <c r="J25" i="11"/>
  <c r="K25" i="11" s="1"/>
  <c r="B25" i="11"/>
  <c r="M24" i="11"/>
  <c r="C656" i="2" s="1"/>
  <c r="J24" i="11"/>
  <c r="K24" i="11" s="1"/>
  <c r="B24" i="11"/>
  <c r="M23" i="11"/>
  <c r="C616" i="2" s="1"/>
  <c r="J23" i="11"/>
  <c r="K23" i="11" s="1"/>
  <c r="B23" i="11"/>
  <c r="M22" i="11"/>
  <c r="C576" i="2" s="1"/>
  <c r="J22" i="11"/>
  <c r="K22" i="11" s="1"/>
  <c r="B22" i="11"/>
  <c r="M21" i="11"/>
  <c r="C536" i="2" s="1"/>
  <c r="J21" i="11"/>
  <c r="K21" i="11" s="1"/>
  <c r="B21" i="11"/>
  <c r="M20" i="11"/>
  <c r="C496" i="2" s="1"/>
  <c r="J20" i="11"/>
  <c r="K20" i="11" s="1"/>
  <c r="B20" i="11"/>
  <c r="M19" i="11"/>
  <c r="C456" i="2" s="1"/>
  <c r="J19" i="11"/>
  <c r="K19" i="11" s="1"/>
  <c r="B19" i="11"/>
  <c r="M18" i="11"/>
  <c r="C416" i="2" s="1"/>
  <c r="J18" i="11"/>
  <c r="K18" i="11" s="1"/>
  <c r="B18" i="11"/>
  <c r="M17" i="11"/>
  <c r="C376" i="2" s="1"/>
  <c r="J17" i="11"/>
  <c r="K17" i="11" s="1"/>
  <c r="B17" i="11"/>
  <c r="M16" i="11"/>
  <c r="C336" i="2" s="1"/>
  <c r="J16" i="11"/>
  <c r="K16" i="11" s="1"/>
  <c r="B16" i="11"/>
  <c r="M15" i="11"/>
  <c r="C296" i="2" s="1"/>
  <c r="J15" i="11"/>
  <c r="K15" i="11" s="1"/>
  <c r="B15" i="11"/>
  <c r="M14" i="11"/>
  <c r="C256" i="2" s="1"/>
  <c r="J14" i="11"/>
  <c r="K14" i="11" s="1"/>
  <c r="B14" i="11"/>
  <c r="M13" i="11"/>
  <c r="C216" i="2" s="1"/>
  <c r="J13" i="11"/>
  <c r="K13" i="11" s="1"/>
  <c r="B13" i="11"/>
  <c r="M12" i="11"/>
  <c r="C176" i="2" s="1"/>
  <c r="J12" i="11"/>
  <c r="K12" i="11" s="1"/>
  <c r="B12" i="11"/>
  <c r="M11" i="11"/>
  <c r="C136" i="2" s="1"/>
  <c r="J11" i="11"/>
  <c r="K11" i="11" s="1"/>
  <c r="B11" i="11"/>
  <c r="M10" i="11"/>
  <c r="C96" i="2" s="1"/>
  <c r="J10" i="11"/>
  <c r="K10" i="11" s="1"/>
  <c r="B10" i="11"/>
  <c r="M9" i="11"/>
  <c r="C56" i="2" s="1"/>
  <c r="J9" i="11"/>
  <c r="K9" i="11" s="1"/>
  <c r="B9" i="11"/>
  <c r="M8" i="11"/>
  <c r="C17" i="2" s="1"/>
  <c r="J8" i="11"/>
  <c r="K8" i="11" s="1"/>
  <c r="B8" i="11"/>
  <c r="J7" i="11"/>
  <c r="K7" i="11" s="1"/>
  <c r="N7" i="11" s="1"/>
  <c r="M207" i="10"/>
  <c r="J207" i="10"/>
  <c r="K207" i="10" s="1"/>
  <c r="N207" i="10" s="1"/>
  <c r="Q207" i="10" s="1"/>
  <c r="B207" i="10"/>
  <c r="M206" i="10"/>
  <c r="J206" i="10"/>
  <c r="K206" i="10" s="1"/>
  <c r="B206" i="10"/>
  <c r="M205" i="10"/>
  <c r="J205" i="10"/>
  <c r="K205" i="10" s="1"/>
  <c r="N205" i="10" s="1"/>
  <c r="Q205" i="10" s="1"/>
  <c r="B205" i="10"/>
  <c r="M204" i="10"/>
  <c r="J204" i="10"/>
  <c r="K204" i="10" s="1"/>
  <c r="B204" i="10"/>
  <c r="M203" i="10"/>
  <c r="J203" i="10"/>
  <c r="K203" i="10" s="1"/>
  <c r="N203" i="10" s="1"/>
  <c r="Q203" i="10" s="1"/>
  <c r="B203" i="10"/>
  <c r="M202" i="10"/>
  <c r="J202" i="10"/>
  <c r="K202" i="10" s="1"/>
  <c r="B202" i="10"/>
  <c r="M201" i="10"/>
  <c r="J201" i="10"/>
  <c r="K201" i="10" s="1"/>
  <c r="N201" i="10" s="1"/>
  <c r="F198" i="6" s="1"/>
  <c r="B201" i="10"/>
  <c r="M200" i="10"/>
  <c r="J200" i="10"/>
  <c r="K200" i="10" s="1"/>
  <c r="B200" i="10"/>
  <c r="M199" i="10"/>
  <c r="J199" i="10"/>
  <c r="K199" i="10" s="1"/>
  <c r="N199" i="10" s="1"/>
  <c r="F196" i="6" s="1"/>
  <c r="B199" i="10"/>
  <c r="M198" i="10"/>
  <c r="J198" i="10"/>
  <c r="K198" i="10" s="1"/>
  <c r="B198" i="10"/>
  <c r="M197" i="10"/>
  <c r="J197" i="10"/>
  <c r="K197" i="10" s="1"/>
  <c r="N197" i="10" s="1"/>
  <c r="F194" i="6" s="1"/>
  <c r="B197" i="10"/>
  <c r="M196" i="10"/>
  <c r="J196" i="10"/>
  <c r="K196" i="10" s="1"/>
  <c r="B196" i="10"/>
  <c r="M195" i="10"/>
  <c r="J195" i="10"/>
  <c r="K195" i="10" s="1"/>
  <c r="N195" i="10" s="1"/>
  <c r="F192" i="6" s="1"/>
  <c r="B195" i="10"/>
  <c r="M194" i="10"/>
  <c r="J194" i="10"/>
  <c r="K194" i="10" s="1"/>
  <c r="B194" i="10"/>
  <c r="M193" i="10"/>
  <c r="J193" i="10"/>
  <c r="K193" i="10" s="1"/>
  <c r="N193" i="10" s="1"/>
  <c r="F190" i="6" s="1"/>
  <c r="B193" i="10"/>
  <c r="M192" i="10"/>
  <c r="J192" i="10"/>
  <c r="K192" i="10" s="1"/>
  <c r="B192" i="10"/>
  <c r="M191" i="10"/>
  <c r="J191" i="10"/>
  <c r="K191" i="10" s="1"/>
  <c r="N191" i="10" s="1"/>
  <c r="F188" i="6" s="1"/>
  <c r="B191" i="10"/>
  <c r="M190" i="10"/>
  <c r="J190" i="10"/>
  <c r="K190" i="10" s="1"/>
  <c r="B190" i="10"/>
  <c r="M189" i="10"/>
  <c r="J189" i="10"/>
  <c r="K189" i="10" s="1"/>
  <c r="N189" i="10" s="1"/>
  <c r="F186" i="6" s="1"/>
  <c r="B189" i="10"/>
  <c r="M188" i="10"/>
  <c r="J188" i="10"/>
  <c r="K188" i="10" s="1"/>
  <c r="B188" i="10"/>
  <c r="M187" i="10"/>
  <c r="J187" i="10"/>
  <c r="K187" i="10" s="1"/>
  <c r="N187" i="10" s="1"/>
  <c r="F184" i="6" s="1"/>
  <c r="B187" i="10"/>
  <c r="M186" i="10"/>
  <c r="J186" i="10"/>
  <c r="K186" i="10" s="1"/>
  <c r="B186" i="10"/>
  <c r="M185" i="10"/>
  <c r="J185" i="10"/>
  <c r="K185" i="10" s="1"/>
  <c r="N185" i="10" s="1"/>
  <c r="F182" i="6" s="1"/>
  <c r="B185" i="10"/>
  <c r="M184" i="10"/>
  <c r="J184" i="10"/>
  <c r="K184" i="10" s="1"/>
  <c r="B184" i="10"/>
  <c r="M183" i="10"/>
  <c r="J183" i="10"/>
  <c r="K183" i="10" s="1"/>
  <c r="N183" i="10" s="1"/>
  <c r="F180" i="6" s="1"/>
  <c r="B183" i="10"/>
  <c r="M182" i="10"/>
  <c r="J182" i="10"/>
  <c r="K182" i="10" s="1"/>
  <c r="B182" i="10"/>
  <c r="M181" i="10"/>
  <c r="J181" i="10"/>
  <c r="K181" i="10" s="1"/>
  <c r="N181" i="10" s="1"/>
  <c r="F178" i="6" s="1"/>
  <c r="B181" i="10"/>
  <c r="M180" i="10"/>
  <c r="J180" i="10"/>
  <c r="K180" i="10" s="1"/>
  <c r="B180" i="10"/>
  <c r="M179" i="10"/>
  <c r="J179" i="10"/>
  <c r="K179" i="10" s="1"/>
  <c r="N179" i="10" s="1"/>
  <c r="F176" i="6" s="1"/>
  <c r="B179" i="10"/>
  <c r="M178" i="10"/>
  <c r="J178" i="10"/>
  <c r="K178" i="10" s="1"/>
  <c r="B178" i="10"/>
  <c r="M177" i="10"/>
  <c r="J177" i="10"/>
  <c r="K177" i="10" s="1"/>
  <c r="N177" i="10" s="1"/>
  <c r="F174" i="6" s="1"/>
  <c r="B177" i="10"/>
  <c r="M176" i="10"/>
  <c r="J176" i="10"/>
  <c r="K176" i="10" s="1"/>
  <c r="B176" i="10"/>
  <c r="M175" i="10"/>
  <c r="J175" i="10"/>
  <c r="K175" i="10" s="1"/>
  <c r="N175" i="10" s="1"/>
  <c r="F172" i="6" s="1"/>
  <c r="B175" i="10"/>
  <c r="M174" i="10"/>
  <c r="J174" i="10"/>
  <c r="K174" i="10" s="1"/>
  <c r="B174" i="10"/>
  <c r="M173" i="10"/>
  <c r="J173" i="10"/>
  <c r="K173" i="10" s="1"/>
  <c r="N173" i="10" s="1"/>
  <c r="F170" i="6" s="1"/>
  <c r="B173" i="10"/>
  <c r="M172" i="10"/>
  <c r="J172" i="10"/>
  <c r="K172" i="10" s="1"/>
  <c r="B172" i="10"/>
  <c r="M171" i="10"/>
  <c r="J171" i="10"/>
  <c r="K171" i="10" s="1"/>
  <c r="N171" i="10" s="1"/>
  <c r="F168" i="6" s="1"/>
  <c r="B171" i="10"/>
  <c r="M170" i="10"/>
  <c r="J170" i="10"/>
  <c r="K170" i="10" s="1"/>
  <c r="B170" i="10"/>
  <c r="M169" i="10"/>
  <c r="J169" i="10"/>
  <c r="K169" i="10" s="1"/>
  <c r="N169" i="10" s="1"/>
  <c r="F166" i="6" s="1"/>
  <c r="B169" i="10"/>
  <c r="M168" i="10"/>
  <c r="J168" i="10"/>
  <c r="K168" i="10" s="1"/>
  <c r="B168" i="10"/>
  <c r="M167" i="10"/>
  <c r="J167" i="10"/>
  <c r="K167" i="10" s="1"/>
  <c r="N167" i="10" s="1"/>
  <c r="F164" i="6" s="1"/>
  <c r="B167" i="10"/>
  <c r="M166" i="10"/>
  <c r="J166" i="10"/>
  <c r="K166" i="10" s="1"/>
  <c r="B166" i="10"/>
  <c r="M165" i="10"/>
  <c r="J165" i="10"/>
  <c r="K165" i="10" s="1"/>
  <c r="N165" i="10" s="1"/>
  <c r="F162" i="6" s="1"/>
  <c r="B165" i="10"/>
  <c r="M164" i="10"/>
  <c r="J164" i="10"/>
  <c r="K164" i="10" s="1"/>
  <c r="B164" i="10"/>
  <c r="M163" i="10"/>
  <c r="J163" i="10"/>
  <c r="K163" i="10" s="1"/>
  <c r="N163" i="10" s="1"/>
  <c r="F160" i="6" s="1"/>
  <c r="B163" i="10"/>
  <c r="M162" i="10"/>
  <c r="J162" i="10"/>
  <c r="K162" i="10" s="1"/>
  <c r="B162" i="10"/>
  <c r="M161" i="10"/>
  <c r="J161" i="10"/>
  <c r="K161" i="10" s="1"/>
  <c r="N161" i="10" s="1"/>
  <c r="F158" i="6" s="1"/>
  <c r="B161" i="10"/>
  <c r="M160" i="10"/>
  <c r="J160" i="10"/>
  <c r="K160" i="10" s="1"/>
  <c r="B160" i="10"/>
  <c r="M159" i="10"/>
  <c r="J159" i="10"/>
  <c r="K159" i="10" s="1"/>
  <c r="N159" i="10" s="1"/>
  <c r="F156" i="6" s="1"/>
  <c r="B159" i="10"/>
  <c r="M158" i="10"/>
  <c r="J158" i="10"/>
  <c r="K158" i="10" s="1"/>
  <c r="B158" i="10"/>
  <c r="M157" i="10"/>
  <c r="J157" i="10"/>
  <c r="K157" i="10" s="1"/>
  <c r="N157" i="10" s="1"/>
  <c r="F154" i="6" s="1"/>
  <c r="B157" i="10"/>
  <c r="M156" i="10"/>
  <c r="J156" i="10"/>
  <c r="K156" i="10" s="1"/>
  <c r="B156" i="10"/>
  <c r="M155" i="10"/>
  <c r="J155" i="10"/>
  <c r="K155" i="10" s="1"/>
  <c r="N155" i="10" s="1"/>
  <c r="F152" i="6" s="1"/>
  <c r="B155" i="10"/>
  <c r="M154" i="10"/>
  <c r="J154" i="10"/>
  <c r="K154" i="10" s="1"/>
  <c r="B154" i="10"/>
  <c r="M153" i="10"/>
  <c r="J153" i="10"/>
  <c r="K153" i="10" s="1"/>
  <c r="B153" i="10"/>
  <c r="M152" i="10"/>
  <c r="J152" i="10"/>
  <c r="K152" i="10" s="1"/>
  <c r="B152" i="10"/>
  <c r="M151" i="10"/>
  <c r="J151" i="10"/>
  <c r="K151" i="10" s="1"/>
  <c r="B151" i="10"/>
  <c r="M150" i="10"/>
  <c r="J150" i="10"/>
  <c r="K150" i="10" s="1"/>
  <c r="B150" i="10"/>
  <c r="M149" i="10"/>
  <c r="J149" i="10"/>
  <c r="K149" i="10" s="1"/>
  <c r="B149" i="10"/>
  <c r="M148" i="10"/>
  <c r="J148" i="10"/>
  <c r="K148" i="10" s="1"/>
  <c r="B148" i="10"/>
  <c r="M147" i="10"/>
  <c r="J147" i="10"/>
  <c r="K147" i="10" s="1"/>
  <c r="B147" i="10"/>
  <c r="M146" i="10"/>
  <c r="J146" i="10"/>
  <c r="K146" i="10" s="1"/>
  <c r="B146" i="10"/>
  <c r="M145" i="10"/>
  <c r="J145" i="10"/>
  <c r="K145" i="10" s="1"/>
  <c r="B145" i="10"/>
  <c r="M144" i="10"/>
  <c r="J144" i="10"/>
  <c r="K144" i="10" s="1"/>
  <c r="B144" i="10"/>
  <c r="M143" i="10"/>
  <c r="J143" i="10"/>
  <c r="K143" i="10" s="1"/>
  <c r="B143" i="10"/>
  <c r="M142" i="10"/>
  <c r="J142" i="10"/>
  <c r="K142" i="10" s="1"/>
  <c r="B142" i="10"/>
  <c r="M141" i="10"/>
  <c r="J141" i="10"/>
  <c r="K141" i="10" s="1"/>
  <c r="B141" i="10"/>
  <c r="M140" i="10"/>
  <c r="J140" i="10"/>
  <c r="K140" i="10" s="1"/>
  <c r="B140" i="10"/>
  <c r="M139" i="10"/>
  <c r="J139" i="10"/>
  <c r="K139" i="10" s="1"/>
  <c r="B139" i="10"/>
  <c r="M138" i="10"/>
  <c r="J138" i="10"/>
  <c r="K138" i="10" s="1"/>
  <c r="B138" i="10"/>
  <c r="M137" i="10"/>
  <c r="J137" i="10"/>
  <c r="K137" i="10" s="1"/>
  <c r="B137" i="10"/>
  <c r="M136" i="10"/>
  <c r="J136" i="10"/>
  <c r="K136" i="10" s="1"/>
  <c r="B136" i="10"/>
  <c r="M135" i="10"/>
  <c r="J135" i="10"/>
  <c r="K135" i="10" s="1"/>
  <c r="B135" i="10"/>
  <c r="M134" i="10"/>
  <c r="J134" i="10"/>
  <c r="K134" i="10" s="1"/>
  <c r="B134" i="10"/>
  <c r="M133" i="10"/>
  <c r="J133" i="10"/>
  <c r="K133" i="10" s="1"/>
  <c r="B133" i="10"/>
  <c r="M132" i="10"/>
  <c r="J132" i="10"/>
  <c r="K132" i="10" s="1"/>
  <c r="B132" i="10"/>
  <c r="M131" i="10"/>
  <c r="J131" i="10"/>
  <c r="K131" i="10" s="1"/>
  <c r="B131" i="10"/>
  <c r="M130" i="10"/>
  <c r="J130" i="10"/>
  <c r="K130" i="10" s="1"/>
  <c r="B130" i="10"/>
  <c r="M129" i="10"/>
  <c r="J129" i="10"/>
  <c r="K129" i="10" s="1"/>
  <c r="B129" i="10"/>
  <c r="M128" i="10"/>
  <c r="J128" i="10"/>
  <c r="K128" i="10" s="1"/>
  <c r="B128" i="10"/>
  <c r="M127" i="10"/>
  <c r="J127" i="10"/>
  <c r="K127" i="10" s="1"/>
  <c r="B127" i="10"/>
  <c r="M126" i="10"/>
  <c r="J126" i="10"/>
  <c r="K126" i="10" s="1"/>
  <c r="B126" i="10"/>
  <c r="M125" i="10"/>
  <c r="J125" i="10"/>
  <c r="K125" i="10" s="1"/>
  <c r="B125" i="10"/>
  <c r="M124" i="10"/>
  <c r="J124" i="10"/>
  <c r="K124" i="10" s="1"/>
  <c r="B124" i="10"/>
  <c r="M123" i="10"/>
  <c r="J123" i="10"/>
  <c r="K123" i="10" s="1"/>
  <c r="B123" i="10"/>
  <c r="M122" i="10"/>
  <c r="J122" i="10"/>
  <c r="K122" i="10" s="1"/>
  <c r="B122" i="10"/>
  <c r="M121" i="10"/>
  <c r="J121" i="10"/>
  <c r="K121" i="10" s="1"/>
  <c r="B121" i="10"/>
  <c r="M120" i="10"/>
  <c r="J120" i="10"/>
  <c r="K120" i="10" s="1"/>
  <c r="B120" i="10"/>
  <c r="M119" i="10"/>
  <c r="J119" i="10"/>
  <c r="K119" i="10" s="1"/>
  <c r="B119" i="10"/>
  <c r="M118" i="10"/>
  <c r="J118" i="10"/>
  <c r="K118" i="10" s="1"/>
  <c r="B118" i="10"/>
  <c r="M117" i="10"/>
  <c r="J117" i="10"/>
  <c r="K117" i="10" s="1"/>
  <c r="B117" i="10"/>
  <c r="M116" i="10"/>
  <c r="J116" i="10"/>
  <c r="K116" i="10" s="1"/>
  <c r="B116" i="10"/>
  <c r="M115" i="10"/>
  <c r="J115" i="10"/>
  <c r="K115" i="10" s="1"/>
  <c r="B115" i="10"/>
  <c r="M114" i="10"/>
  <c r="J114" i="10"/>
  <c r="K114" i="10" s="1"/>
  <c r="B114" i="10"/>
  <c r="M113" i="10"/>
  <c r="J113" i="10"/>
  <c r="K113" i="10" s="1"/>
  <c r="B113" i="10"/>
  <c r="M112" i="10"/>
  <c r="J112" i="10"/>
  <c r="K112" i="10" s="1"/>
  <c r="B112" i="10"/>
  <c r="M111" i="10"/>
  <c r="J111" i="10"/>
  <c r="K111" i="10" s="1"/>
  <c r="B111" i="10"/>
  <c r="M110" i="10"/>
  <c r="J110" i="10"/>
  <c r="K110" i="10" s="1"/>
  <c r="B110" i="10"/>
  <c r="M109" i="10"/>
  <c r="J109" i="10"/>
  <c r="K109" i="10" s="1"/>
  <c r="B109" i="10"/>
  <c r="M108" i="10"/>
  <c r="C4013" i="2" s="1"/>
  <c r="J108" i="10"/>
  <c r="K108" i="10" s="1"/>
  <c r="B108" i="10"/>
  <c r="M107" i="10"/>
  <c r="C3974" i="2" s="1"/>
  <c r="J107" i="10"/>
  <c r="K107" i="10" s="1"/>
  <c r="B3974" i="2" s="1"/>
  <c r="B107" i="10"/>
  <c r="M106" i="10"/>
  <c r="C3935" i="2" s="1"/>
  <c r="J106" i="10"/>
  <c r="K106" i="10" s="1"/>
  <c r="B106" i="10"/>
  <c r="M105" i="10"/>
  <c r="C3895" i="2" s="1"/>
  <c r="J105" i="10"/>
  <c r="K105" i="10" s="1"/>
  <c r="B3895" i="2" s="1"/>
  <c r="B105" i="10"/>
  <c r="M104" i="10"/>
  <c r="C3855" i="2" s="1"/>
  <c r="J104" i="10"/>
  <c r="K104" i="10" s="1"/>
  <c r="B104" i="10"/>
  <c r="M103" i="10"/>
  <c r="C3815" i="2" s="1"/>
  <c r="J103" i="10"/>
  <c r="K103" i="10" s="1"/>
  <c r="B3815" i="2" s="1"/>
  <c r="B103" i="10"/>
  <c r="M102" i="10"/>
  <c r="C3775" i="2" s="1"/>
  <c r="J102" i="10"/>
  <c r="K102" i="10" s="1"/>
  <c r="B102" i="10"/>
  <c r="M101" i="10"/>
  <c r="C3735" i="2" s="1"/>
  <c r="J101" i="10"/>
  <c r="K101" i="10" s="1"/>
  <c r="B3735" i="2" s="1"/>
  <c r="B101" i="10"/>
  <c r="M100" i="10"/>
  <c r="C3695" i="2" s="1"/>
  <c r="J100" i="10"/>
  <c r="K100" i="10" s="1"/>
  <c r="B100" i="10"/>
  <c r="M99" i="10"/>
  <c r="C3655" i="2" s="1"/>
  <c r="J99" i="10"/>
  <c r="K99" i="10" s="1"/>
  <c r="B3655" i="2" s="1"/>
  <c r="B99" i="10"/>
  <c r="M98" i="10"/>
  <c r="C3615" i="2" s="1"/>
  <c r="J98" i="10"/>
  <c r="K98" i="10" s="1"/>
  <c r="B98" i="10"/>
  <c r="M97" i="10"/>
  <c r="C3575" i="2" s="1"/>
  <c r="J97" i="10"/>
  <c r="K97" i="10" s="1"/>
  <c r="B3575" i="2" s="1"/>
  <c r="B97" i="10"/>
  <c r="M96" i="10"/>
  <c r="C3535" i="2" s="1"/>
  <c r="J96" i="10"/>
  <c r="K96" i="10" s="1"/>
  <c r="B96" i="10"/>
  <c r="M95" i="10"/>
  <c r="C3495" i="2" s="1"/>
  <c r="J95" i="10"/>
  <c r="K95" i="10" s="1"/>
  <c r="B3495" i="2" s="1"/>
  <c r="B95" i="10"/>
  <c r="M94" i="10"/>
  <c r="C3455" i="2" s="1"/>
  <c r="J94" i="10"/>
  <c r="K94" i="10" s="1"/>
  <c r="B94" i="10"/>
  <c r="M93" i="10"/>
  <c r="C3415" i="2" s="1"/>
  <c r="J93" i="10"/>
  <c r="K93" i="10" s="1"/>
  <c r="B3415" i="2" s="1"/>
  <c r="B93" i="10"/>
  <c r="M92" i="10"/>
  <c r="C3375" i="2" s="1"/>
  <c r="J92" i="10"/>
  <c r="K92" i="10" s="1"/>
  <c r="B92" i="10"/>
  <c r="M91" i="10"/>
  <c r="C3335" i="2" s="1"/>
  <c r="J91" i="10"/>
  <c r="K91" i="10" s="1"/>
  <c r="B3335" i="2" s="1"/>
  <c r="B91" i="10"/>
  <c r="M90" i="10"/>
  <c r="C3295" i="2" s="1"/>
  <c r="J90" i="10"/>
  <c r="K90" i="10" s="1"/>
  <c r="B90" i="10"/>
  <c r="M89" i="10"/>
  <c r="C3255" i="2" s="1"/>
  <c r="J89" i="10"/>
  <c r="K89" i="10" s="1"/>
  <c r="B3255" i="2" s="1"/>
  <c r="B89" i="10"/>
  <c r="M88" i="10"/>
  <c r="C3215" i="2" s="1"/>
  <c r="J88" i="10"/>
  <c r="K88" i="10" s="1"/>
  <c r="B88" i="10"/>
  <c r="M87" i="10"/>
  <c r="C3175" i="2" s="1"/>
  <c r="J87" i="10"/>
  <c r="K87" i="10" s="1"/>
  <c r="B3175" i="2" s="1"/>
  <c r="B87" i="10"/>
  <c r="M86" i="10"/>
  <c r="C3135" i="2" s="1"/>
  <c r="J86" i="10"/>
  <c r="K86" i="10" s="1"/>
  <c r="B86" i="10"/>
  <c r="M85" i="10"/>
  <c r="C3095" i="2" s="1"/>
  <c r="J85" i="10"/>
  <c r="K85" i="10" s="1"/>
  <c r="B3095" i="2" s="1"/>
  <c r="B85" i="10"/>
  <c r="M84" i="10"/>
  <c r="C3055" i="2" s="1"/>
  <c r="J84" i="10"/>
  <c r="K84" i="10" s="1"/>
  <c r="B84" i="10"/>
  <c r="M83" i="10"/>
  <c r="C3015" i="2" s="1"/>
  <c r="J83" i="10"/>
  <c r="K83" i="10" s="1"/>
  <c r="B3015" i="2" s="1"/>
  <c r="B83" i="10"/>
  <c r="M82" i="10"/>
  <c r="C2975" i="2" s="1"/>
  <c r="J82" i="10"/>
  <c r="K82" i="10" s="1"/>
  <c r="B82" i="10"/>
  <c r="M81" i="10"/>
  <c r="C2935" i="2" s="1"/>
  <c r="J81" i="10"/>
  <c r="K81" i="10" s="1"/>
  <c r="B2935" i="2" s="1"/>
  <c r="B81" i="10"/>
  <c r="M80" i="10"/>
  <c r="C2895" i="2" s="1"/>
  <c r="J80" i="10"/>
  <c r="K80" i="10" s="1"/>
  <c r="B80" i="10"/>
  <c r="M79" i="10"/>
  <c r="C2855" i="2" s="1"/>
  <c r="J79" i="10"/>
  <c r="K79" i="10" s="1"/>
  <c r="B2855" i="2" s="1"/>
  <c r="B79" i="10"/>
  <c r="M78" i="10"/>
  <c r="C2815" i="2" s="1"/>
  <c r="J78" i="10"/>
  <c r="K78" i="10" s="1"/>
  <c r="B78" i="10"/>
  <c r="M77" i="10"/>
  <c r="C2775" i="2" s="1"/>
  <c r="J77" i="10"/>
  <c r="K77" i="10" s="1"/>
  <c r="B2775" i="2" s="1"/>
  <c r="B77" i="10"/>
  <c r="M76" i="10"/>
  <c r="C2735" i="2" s="1"/>
  <c r="J76" i="10"/>
  <c r="K76" i="10" s="1"/>
  <c r="B76" i="10"/>
  <c r="M75" i="10"/>
  <c r="C2695" i="2" s="1"/>
  <c r="J75" i="10"/>
  <c r="K75" i="10" s="1"/>
  <c r="B2695" i="2" s="1"/>
  <c r="B75" i="10"/>
  <c r="M74" i="10"/>
  <c r="C2655" i="2" s="1"/>
  <c r="J74" i="10"/>
  <c r="K74" i="10" s="1"/>
  <c r="B74" i="10"/>
  <c r="M73" i="10"/>
  <c r="C2615" i="2" s="1"/>
  <c r="J73" i="10"/>
  <c r="K73" i="10" s="1"/>
  <c r="B2615" i="2" s="1"/>
  <c r="B73" i="10"/>
  <c r="M72" i="10"/>
  <c r="C2575" i="2" s="1"/>
  <c r="J72" i="10"/>
  <c r="K72" i="10" s="1"/>
  <c r="B72" i="10"/>
  <c r="M71" i="10"/>
  <c r="C2535" i="2" s="1"/>
  <c r="J71" i="10"/>
  <c r="K71" i="10" s="1"/>
  <c r="B2535" i="2" s="1"/>
  <c r="B71" i="10"/>
  <c r="M70" i="10"/>
  <c r="C2495" i="2" s="1"/>
  <c r="J70" i="10"/>
  <c r="K70" i="10" s="1"/>
  <c r="B70" i="10"/>
  <c r="M69" i="10"/>
  <c r="C2455" i="2" s="1"/>
  <c r="J69" i="10"/>
  <c r="K69" i="10" s="1"/>
  <c r="B2455" i="2" s="1"/>
  <c r="B69" i="10"/>
  <c r="M68" i="10"/>
  <c r="C2415" i="2" s="1"/>
  <c r="J68" i="10"/>
  <c r="K68" i="10" s="1"/>
  <c r="B68" i="10"/>
  <c r="M67" i="10"/>
  <c r="C2375" i="2" s="1"/>
  <c r="J67" i="10"/>
  <c r="K67" i="10" s="1"/>
  <c r="B2375" i="2" s="1"/>
  <c r="B67" i="10"/>
  <c r="M66" i="10"/>
  <c r="C2335" i="2" s="1"/>
  <c r="J66" i="10"/>
  <c r="K66" i="10" s="1"/>
  <c r="B66" i="10"/>
  <c r="M65" i="10"/>
  <c r="C2295" i="2" s="1"/>
  <c r="J65" i="10"/>
  <c r="K65" i="10" s="1"/>
  <c r="B2295" i="2" s="1"/>
  <c r="B65" i="10"/>
  <c r="M64" i="10"/>
  <c r="C2255" i="2" s="1"/>
  <c r="J64" i="10"/>
  <c r="K64" i="10" s="1"/>
  <c r="B64" i="10"/>
  <c r="M63" i="10"/>
  <c r="C2215" i="2" s="1"/>
  <c r="J63" i="10"/>
  <c r="K63" i="10" s="1"/>
  <c r="B2215" i="2" s="1"/>
  <c r="B63" i="10"/>
  <c r="M62" i="10"/>
  <c r="C2175" i="2" s="1"/>
  <c r="J62" i="10"/>
  <c r="K62" i="10" s="1"/>
  <c r="B62" i="10"/>
  <c r="M61" i="10"/>
  <c r="C2135" i="2" s="1"/>
  <c r="J61" i="10"/>
  <c r="K61" i="10" s="1"/>
  <c r="B2135" i="2" s="1"/>
  <c r="B61" i="10"/>
  <c r="M60" i="10"/>
  <c r="C2095" i="2" s="1"/>
  <c r="J60" i="10"/>
  <c r="K60" i="10" s="1"/>
  <c r="B60" i="10"/>
  <c r="M59" i="10"/>
  <c r="C2055" i="2" s="1"/>
  <c r="J59" i="10"/>
  <c r="K59" i="10" s="1"/>
  <c r="B2055" i="2" s="1"/>
  <c r="B59" i="10"/>
  <c r="M58" i="10"/>
  <c r="C2015" i="2" s="1"/>
  <c r="J58" i="10"/>
  <c r="K58" i="10" s="1"/>
  <c r="B58" i="10"/>
  <c r="M57" i="10"/>
  <c r="C1975" i="2" s="1"/>
  <c r="J57" i="10"/>
  <c r="K57" i="10" s="1"/>
  <c r="B1975" i="2" s="1"/>
  <c r="B57" i="10"/>
  <c r="M56" i="10"/>
  <c r="C1935" i="2" s="1"/>
  <c r="J56" i="10"/>
  <c r="K56" i="10" s="1"/>
  <c r="B56" i="10"/>
  <c r="M55" i="10"/>
  <c r="C1895" i="2" s="1"/>
  <c r="J55" i="10"/>
  <c r="K55" i="10" s="1"/>
  <c r="B1895" i="2" s="1"/>
  <c r="B55" i="10"/>
  <c r="M54" i="10"/>
  <c r="C1855" i="2" s="1"/>
  <c r="J54" i="10"/>
  <c r="K54" i="10" s="1"/>
  <c r="B54" i="10"/>
  <c r="M53" i="10"/>
  <c r="C1815" i="2" s="1"/>
  <c r="J53" i="10"/>
  <c r="K53" i="10" s="1"/>
  <c r="B1815" i="2" s="1"/>
  <c r="B53" i="10"/>
  <c r="M52" i="10"/>
  <c r="C1775" i="2" s="1"/>
  <c r="J52" i="10"/>
  <c r="K52" i="10" s="1"/>
  <c r="B52" i="10"/>
  <c r="M51" i="10"/>
  <c r="C1735" i="2" s="1"/>
  <c r="J51" i="10"/>
  <c r="K51" i="10" s="1"/>
  <c r="B1735" i="2" s="1"/>
  <c r="B51" i="10"/>
  <c r="M50" i="10"/>
  <c r="C1695" i="2" s="1"/>
  <c r="J50" i="10"/>
  <c r="K50" i="10" s="1"/>
  <c r="B50" i="10"/>
  <c r="M49" i="10"/>
  <c r="C1655" i="2" s="1"/>
  <c r="J49" i="10"/>
  <c r="K49" i="10" s="1"/>
  <c r="B1655" i="2" s="1"/>
  <c r="B49" i="10"/>
  <c r="M48" i="10"/>
  <c r="C1615" i="2" s="1"/>
  <c r="J48" i="10"/>
  <c r="K48" i="10" s="1"/>
  <c r="B48" i="10"/>
  <c r="M47" i="10"/>
  <c r="C1575" i="2" s="1"/>
  <c r="J47" i="10"/>
  <c r="K47" i="10" s="1"/>
  <c r="B1575" i="2" s="1"/>
  <c r="B47" i="10"/>
  <c r="M46" i="10"/>
  <c r="C1535" i="2" s="1"/>
  <c r="J46" i="10"/>
  <c r="K46" i="10" s="1"/>
  <c r="B46" i="10"/>
  <c r="M45" i="10"/>
  <c r="C1495" i="2" s="1"/>
  <c r="J45" i="10"/>
  <c r="K45" i="10" s="1"/>
  <c r="B1495" i="2" s="1"/>
  <c r="B45" i="10"/>
  <c r="M44" i="10"/>
  <c r="C1455" i="2" s="1"/>
  <c r="J44" i="10"/>
  <c r="K44" i="10" s="1"/>
  <c r="B44" i="10"/>
  <c r="M43" i="10"/>
  <c r="C1415" i="2" s="1"/>
  <c r="J43" i="10"/>
  <c r="K43" i="10" s="1"/>
  <c r="B1415" i="2" s="1"/>
  <c r="B43" i="10"/>
  <c r="M42" i="10"/>
  <c r="C1375" i="2" s="1"/>
  <c r="J42" i="10"/>
  <c r="K42" i="10" s="1"/>
  <c r="B42" i="10"/>
  <c r="M41" i="10"/>
  <c r="C1335" i="2" s="1"/>
  <c r="J41" i="10"/>
  <c r="K41" i="10" s="1"/>
  <c r="B1335" i="2" s="1"/>
  <c r="B41" i="10"/>
  <c r="M40" i="10"/>
  <c r="C1295" i="2" s="1"/>
  <c r="J40" i="10"/>
  <c r="K40" i="10" s="1"/>
  <c r="B40" i="10"/>
  <c r="M39" i="10"/>
  <c r="C1255" i="2" s="1"/>
  <c r="J39" i="10"/>
  <c r="K39" i="10" s="1"/>
  <c r="B1255" i="2" s="1"/>
  <c r="B39" i="10"/>
  <c r="M38" i="10"/>
  <c r="C1215" i="2" s="1"/>
  <c r="J38" i="10"/>
  <c r="K38" i="10" s="1"/>
  <c r="B38" i="10"/>
  <c r="M37" i="10"/>
  <c r="C1175" i="2" s="1"/>
  <c r="J37" i="10"/>
  <c r="K37" i="10" s="1"/>
  <c r="B1175" i="2" s="1"/>
  <c r="B37" i="10"/>
  <c r="M36" i="10"/>
  <c r="C1135" i="2" s="1"/>
  <c r="J36" i="10"/>
  <c r="K36" i="10" s="1"/>
  <c r="B36" i="10"/>
  <c r="M35" i="10"/>
  <c r="C1095" i="2" s="1"/>
  <c r="J35" i="10"/>
  <c r="K35" i="10" s="1"/>
  <c r="B1095" i="2" s="1"/>
  <c r="B35" i="10"/>
  <c r="M34" i="10"/>
  <c r="C1055" i="2" s="1"/>
  <c r="J34" i="10"/>
  <c r="K34" i="10" s="1"/>
  <c r="B34" i="10"/>
  <c r="M33" i="10"/>
  <c r="C1015" i="2" s="1"/>
  <c r="J33" i="10"/>
  <c r="K33" i="10" s="1"/>
  <c r="B1015" i="2" s="1"/>
  <c r="B33" i="10"/>
  <c r="M32" i="10"/>
  <c r="C975" i="2" s="1"/>
  <c r="J32" i="10"/>
  <c r="K32" i="10" s="1"/>
  <c r="B32" i="10"/>
  <c r="M31" i="10"/>
  <c r="C935" i="2" s="1"/>
  <c r="J31" i="10"/>
  <c r="K31" i="10" s="1"/>
  <c r="B935" i="2" s="1"/>
  <c r="B31" i="10"/>
  <c r="M30" i="10"/>
  <c r="C895" i="2" s="1"/>
  <c r="J30" i="10"/>
  <c r="K30" i="10" s="1"/>
  <c r="B30" i="10"/>
  <c r="M29" i="10"/>
  <c r="C855" i="2" s="1"/>
  <c r="J29" i="10"/>
  <c r="K29" i="10" s="1"/>
  <c r="B855" i="2" s="1"/>
  <c r="B29" i="10"/>
  <c r="M28" i="10"/>
  <c r="C815" i="2" s="1"/>
  <c r="J28" i="10"/>
  <c r="K28" i="10" s="1"/>
  <c r="B28" i="10"/>
  <c r="M27" i="10"/>
  <c r="C775" i="2" s="1"/>
  <c r="J27" i="10"/>
  <c r="K27" i="10" s="1"/>
  <c r="B775" i="2" s="1"/>
  <c r="B27" i="10"/>
  <c r="M26" i="10"/>
  <c r="C735" i="2" s="1"/>
  <c r="J26" i="10"/>
  <c r="K26" i="10" s="1"/>
  <c r="B26" i="10"/>
  <c r="M25" i="10"/>
  <c r="C695" i="2" s="1"/>
  <c r="J25" i="10"/>
  <c r="K25" i="10" s="1"/>
  <c r="B695" i="2" s="1"/>
  <c r="B25" i="10"/>
  <c r="M24" i="10"/>
  <c r="C655" i="2" s="1"/>
  <c r="J24" i="10"/>
  <c r="K24" i="10" s="1"/>
  <c r="B24" i="10"/>
  <c r="M23" i="10"/>
  <c r="C615" i="2" s="1"/>
  <c r="J23" i="10"/>
  <c r="K23" i="10" s="1"/>
  <c r="B615" i="2" s="1"/>
  <c r="B23" i="10"/>
  <c r="M22" i="10"/>
  <c r="C575" i="2" s="1"/>
  <c r="J22" i="10"/>
  <c r="K22" i="10" s="1"/>
  <c r="B22" i="10"/>
  <c r="M21" i="10"/>
  <c r="C535" i="2" s="1"/>
  <c r="J21" i="10"/>
  <c r="K21" i="10" s="1"/>
  <c r="B535" i="2" s="1"/>
  <c r="B21" i="10"/>
  <c r="M20" i="10"/>
  <c r="C495" i="2" s="1"/>
  <c r="J20" i="10"/>
  <c r="K20" i="10" s="1"/>
  <c r="B20" i="10"/>
  <c r="M19" i="10"/>
  <c r="C455" i="2" s="1"/>
  <c r="J19" i="10"/>
  <c r="K19" i="10" s="1"/>
  <c r="B455" i="2" s="1"/>
  <c r="B19" i="10"/>
  <c r="M18" i="10"/>
  <c r="C415" i="2" s="1"/>
  <c r="J18" i="10"/>
  <c r="K18" i="10" s="1"/>
  <c r="B18" i="10"/>
  <c r="M17" i="10"/>
  <c r="C375" i="2" s="1"/>
  <c r="J17" i="10"/>
  <c r="K17" i="10" s="1"/>
  <c r="B375" i="2" s="1"/>
  <c r="B17" i="10"/>
  <c r="M16" i="10"/>
  <c r="C335" i="2" s="1"/>
  <c r="J16" i="10"/>
  <c r="K16" i="10" s="1"/>
  <c r="B16" i="10"/>
  <c r="M15" i="10"/>
  <c r="C295" i="2" s="1"/>
  <c r="J15" i="10"/>
  <c r="K15" i="10" s="1"/>
  <c r="B295" i="2" s="1"/>
  <c r="B15" i="10"/>
  <c r="M14" i="10"/>
  <c r="C255" i="2" s="1"/>
  <c r="J14" i="10"/>
  <c r="K14" i="10" s="1"/>
  <c r="B14" i="10"/>
  <c r="M13" i="10"/>
  <c r="C215" i="2" s="1"/>
  <c r="J13" i="10"/>
  <c r="K13" i="10" s="1"/>
  <c r="B215" i="2" s="1"/>
  <c r="B13" i="10"/>
  <c r="M12" i="10"/>
  <c r="C175" i="2" s="1"/>
  <c r="J12" i="10"/>
  <c r="K12" i="10" s="1"/>
  <c r="B12" i="10"/>
  <c r="M11" i="10"/>
  <c r="C135" i="2" s="1"/>
  <c r="J11" i="10"/>
  <c r="K11" i="10" s="1"/>
  <c r="B135" i="2" s="1"/>
  <c r="B11" i="10"/>
  <c r="M10" i="10"/>
  <c r="C95" i="2" s="1"/>
  <c r="J10" i="10"/>
  <c r="K10" i="10" s="1"/>
  <c r="B10" i="10"/>
  <c r="M9" i="10"/>
  <c r="C55" i="2" s="1"/>
  <c r="J9" i="10"/>
  <c r="K9" i="10" s="1"/>
  <c r="B55" i="2" s="1"/>
  <c r="B9" i="10"/>
  <c r="M8" i="10"/>
  <c r="C16" i="2" s="1"/>
  <c r="J8" i="10"/>
  <c r="K8" i="10" s="1"/>
  <c r="B8" i="10"/>
  <c r="J7" i="10"/>
  <c r="K7" i="10" s="1"/>
  <c r="N7" i="10" s="1"/>
  <c r="M207" i="9"/>
  <c r="J207" i="9"/>
  <c r="K207" i="9" s="1"/>
  <c r="B207" i="9"/>
  <c r="M206" i="9"/>
  <c r="J206" i="9"/>
  <c r="K206" i="9" s="1"/>
  <c r="B206" i="9"/>
  <c r="M205" i="9"/>
  <c r="J205" i="9"/>
  <c r="K205" i="9" s="1"/>
  <c r="B205" i="9"/>
  <c r="M204" i="9"/>
  <c r="J204" i="9"/>
  <c r="K204" i="9" s="1"/>
  <c r="B204" i="9"/>
  <c r="M203" i="9"/>
  <c r="J203" i="9"/>
  <c r="K203" i="9" s="1"/>
  <c r="B203" i="9"/>
  <c r="M202" i="9"/>
  <c r="J202" i="9"/>
  <c r="K202" i="9" s="1"/>
  <c r="B202" i="9"/>
  <c r="M201" i="9"/>
  <c r="J201" i="9"/>
  <c r="K201" i="9" s="1"/>
  <c r="B201" i="9"/>
  <c r="M200" i="9"/>
  <c r="J200" i="9"/>
  <c r="K200" i="9" s="1"/>
  <c r="B200" i="9"/>
  <c r="M199" i="9"/>
  <c r="J199" i="9"/>
  <c r="K199" i="9" s="1"/>
  <c r="B199" i="9"/>
  <c r="M198" i="9"/>
  <c r="J198" i="9"/>
  <c r="K198" i="9" s="1"/>
  <c r="B198" i="9"/>
  <c r="M197" i="9"/>
  <c r="J197" i="9"/>
  <c r="K197" i="9" s="1"/>
  <c r="B197" i="9"/>
  <c r="M196" i="9"/>
  <c r="J196" i="9"/>
  <c r="K196" i="9" s="1"/>
  <c r="B196" i="9"/>
  <c r="M195" i="9"/>
  <c r="J195" i="9"/>
  <c r="K195" i="9" s="1"/>
  <c r="B195" i="9"/>
  <c r="M194" i="9"/>
  <c r="J194" i="9"/>
  <c r="K194" i="9" s="1"/>
  <c r="B194" i="9"/>
  <c r="M193" i="9"/>
  <c r="J193" i="9"/>
  <c r="K193" i="9" s="1"/>
  <c r="B193" i="9"/>
  <c r="M192" i="9"/>
  <c r="J192" i="9"/>
  <c r="K192" i="9" s="1"/>
  <c r="B192" i="9"/>
  <c r="M191" i="9"/>
  <c r="J191" i="9"/>
  <c r="K191" i="9" s="1"/>
  <c r="B191" i="9"/>
  <c r="M190" i="9"/>
  <c r="J190" i="9"/>
  <c r="K190" i="9" s="1"/>
  <c r="B190" i="9"/>
  <c r="M189" i="9"/>
  <c r="J189" i="9"/>
  <c r="K189" i="9" s="1"/>
  <c r="B189" i="9"/>
  <c r="M188" i="9"/>
  <c r="J188" i="9"/>
  <c r="K188" i="9" s="1"/>
  <c r="B188" i="9"/>
  <c r="M187" i="9"/>
  <c r="J187" i="9"/>
  <c r="K187" i="9" s="1"/>
  <c r="B187" i="9"/>
  <c r="M186" i="9"/>
  <c r="J186" i="9"/>
  <c r="K186" i="9" s="1"/>
  <c r="B186" i="9"/>
  <c r="M185" i="9"/>
  <c r="J185" i="9"/>
  <c r="K185" i="9" s="1"/>
  <c r="B185" i="9"/>
  <c r="M184" i="9"/>
  <c r="J184" i="9"/>
  <c r="K184" i="9" s="1"/>
  <c r="B184" i="9"/>
  <c r="M183" i="9"/>
  <c r="J183" i="9"/>
  <c r="K183" i="9" s="1"/>
  <c r="B183" i="9"/>
  <c r="M182" i="9"/>
  <c r="J182" i="9"/>
  <c r="K182" i="9" s="1"/>
  <c r="B182" i="9"/>
  <c r="M181" i="9"/>
  <c r="J181" i="9"/>
  <c r="K181" i="9" s="1"/>
  <c r="B181" i="9"/>
  <c r="M180" i="9"/>
  <c r="J180" i="9"/>
  <c r="K180" i="9" s="1"/>
  <c r="B180" i="9"/>
  <c r="M179" i="9"/>
  <c r="J179" i="9"/>
  <c r="K179" i="9" s="1"/>
  <c r="B179" i="9"/>
  <c r="M178" i="9"/>
  <c r="J178" i="9"/>
  <c r="K178" i="9" s="1"/>
  <c r="B178" i="9"/>
  <c r="M177" i="9"/>
  <c r="J177" i="9"/>
  <c r="K177" i="9" s="1"/>
  <c r="B177" i="9"/>
  <c r="M176" i="9"/>
  <c r="J176" i="9"/>
  <c r="K176" i="9" s="1"/>
  <c r="B176" i="9"/>
  <c r="M175" i="9"/>
  <c r="J175" i="9"/>
  <c r="K175" i="9" s="1"/>
  <c r="B175" i="9"/>
  <c r="M174" i="9"/>
  <c r="J174" i="9"/>
  <c r="K174" i="9" s="1"/>
  <c r="B174" i="9"/>
  <c r="M173" i="9"/>
  <c r="J173" i="9"/>
  <c r="K173" i="9" s="1"/>
  <c r="B173" i="9"/>
  <c r="M172" i="9"/>
  <c r="J172" i="9"/>
  <c r="K172" i="9" s="1"/>
  <c r="B172" i="9"/>
  <c r="M171" i="9"/>
  <c r="J171" i="9"/>
  <c r="K171" i="9" s="1"/>
  <c r="B171" i="9"/>
  <c r="M170" i="9"/>
  <c r="J170" i="9"/>
  <c r="K170" i="9" s="1"/>
  <c r="B170" i="9"/>
  <c r="M169" i="9"/>
  <c r="J169" i="9"/>
  <c r="K169" i="9" s="1"/>
  <c r="B169" i="9"/>
  <c r="M168" i="9"/>
  <c r="J168" i="9"/>
  <c r="K168" i="9" s="1"/>
  <c r="B168" i="9"/>
  <c r="M167" i="9"/>
  <c r="J167" i="9"/>
  <c r="K167" i="9" s="1"/>
  <c r="B167" i="9"/>
  <c r="M166" i="9"/>
  <c r="J166" i="9"/>
  <c r="K166" i="9" s="1"/>
  <c r="B166" i="9"/>
  <c r="M165" i="9"/>
  <c r="J165" i="9"/>
  <c r="K165" i="9" s="1"/>
  <c r="B165" i="9"/>
  <c r="M164" i="9"/>
  <c r="J164" i="9"/>
  <c r="K164" i="9" s="1"/>
  <c r="N164" i="9" s="1"/>
  <c r="E161" i="6" s="1"/>
  <c r="B164" i="9"/>
  <c r="M163" i="9"/>
  <c r="J163" i="9"/>
  <c r="K163" i="9" s="1"/>
  <c r="B163" i="9"/>
  <c r="M162" i="9"/>
  <c r="J162" i="9"/>
  <c r="K162" i="9" s="1"/>
  <c r="N162" i="9" s="1"/>
  <c r="E159" i="6" s="1"/>
  <c r="B162" i="9"/>
  <c r="M161" i="9"/>
  <c r="J161" i="9"/>
  <c r="K161" i="9" s="1"/>
  <c r="B161" i="9"/>
  <c r="M160" i="9"/>
  <c r="J160" i="9"/>
  <c r="K160" i="9" s="1"/>
  <c r="N160" i="9" s="1"/>
  <c r="E157" i="6" s="1"/>
  <c r="B160" i="9"/>
  <c r="M159" i="9"/>
  <c r="J159" i="9"/>
  <c r="K159" i="9" s="1"/>
  <c r="B159" i="9"/>
  <c r="M158" i="9"/>
  <c r="J158" i="9"/>
  <c r="K158" i="9" s="1"/>
  <c r="B158" i="9"/>
  <c r="M157" i="9"/>
  <c r="J157" i="9"/>
  <c r="K157" i="9" s="1"/>
  <c r="B157" i="9"/>
  <c r="M156" i="9"/>
  <c r="J156" i="9"/>
  <c r="K156" i="9" s="1"/>
  <c r="B156" i="9"/>
  <c r="M155" i="9"/>
  <c r="J155" i="9"/>
  <c r="K155" i="9" s="1"/>
  <c r="B155" i="9"/>
  <c r="M154" i="9"/>
  <c r="J154" i="9"/>
  <c r="K154" i="9" s="1"/>
  <c r="B154" i="9"/>
  <c r="M153" i="9"/>
  <c r="J153" i="9"/>
  <c r="K153" i="9" s="1"/>
  <c r="B153" i="9"/>
  <c r="M152" i="9"/>
  <c r="J152" i="9"/>
  <c r="K152" i="9" s="1"/>
  <c r="B152" i="9"/>
  <c r="M151" i="9"/>
  <c r="J151" i="9"/>
  <c r="K151" i="9" s="1"/>
  <c r="B151" i="9"/>
  <c r="M150" i="9"/>
  <c r="J150" i="9"/>
  <c r="K150" i="9" s="1"/>
  <c r="B150" i="9"/>
  <c r="M149" i="9"/>
  <c r="J149" i="9"/>
  <c r="K149" i="9" s="1"/>
  <c r="B149" i="9"/>
  <c r="M148" i="9"/>
  <c r="J148" i="9"/>
  <c r="K148" i="9" s="1"/>
  <c r="B148" i="9"/>
  <c r="M147" i="9"/>
  <c r="J147" i="9"/>
  <c r="K147" i="9" s="1"/>
  <c r="B147" i="9"/>
  <c r="M146" i="9"/>
  <c r="J146" i="9"/>
  <c r="K146" i="9" s="1"/>
  <c r="B146" i="9"/>
  <c r="M145" i="9"/>
  <c r="J145" i="9"/>
  <c r="K145" i="9" s="1"/>
  <c r="B145" i="9"/>
  <c r="M144" i="9"/>
  <c r="J144" i="9"/>
  <c r="K144" i="9" s="1"/>
  <c r="B144" i="9"/>
  <c r="M143" i="9"/>
  <c r="J143" i="9"/>
  <c r="K143" i="9" s="1"/>
  <c r="B143" i="9"/>
  <c r="M142" i="9"/>
  <c r="J142" i="9"/>
  <c r="K142" i="9" s="1"/>
  <c r="B142" i="9"/>
  <c r="M141" i="9"/>
  <c r="J141" i="9"/>
  <c r="K141" i="9" s="1"/>
  <c r="B141" i="9"/>
  <c r="M140" i="9"/>
  <c r="J140" i="9"/>
  <c r="K140" i="9" s="1"/>
  <c r="B140" i="9"/>
  <c r="M139" i="9"/>
  <c r="J139" i="9"/>
  <c r="K139" i="9" s="1"/>
  <c r="B139" i="9"/>
  <c r="M138" i="9"/>
  <c r="J138" i="9"/>
  <c r="K138" i="9" s="1"/>
  <c r="B138" i="9"/>
  <c r="M137" i="9"/>
  <c r="J137" i="9"/>
  <c r="K137" i="9" s="1"/>
  <c r="B137" i="9"/>
  <c r="M136" i="9"/>
  <c r="J136" i="9"/>
  <c r="K136" i="9" s="1"/>
  <c r="B136" i="9"/>
  <c r="M135" i="9"/>
  <c r="J135" i="9"/>
  <c r="K135" i="9" s="1"/>
  <c r="B135" i="9"/>
  <c r="M134" i="9"/>
  <c r="J134" i="9"/>
  <c r="K134" i="9" s="1"/>
  <c r="B134" i="9"/>
  <c r="M133" i="9"/>
  <c r="J133" i="9"/>
  <c r="K133" i="9" s="1"/>
  <c r="B133" i="9"/>
  <c r="M132" i="9"/>
  <c r="J132" i="9"/>
  <c r="K132" i="9" s="1"/>
  <c r="B132" i="9"/>
  <c r="M131" i="9"/>
  <c r="J131" i="9"/>
  <c r="K131" i="9" s="1"/>
  <c r="B131" i="9"/>
  <c r="M130" i="9"/>
  <c r="J130" i="9"/>
  <c r="K130" i="9" s="1"/>
  <c r="B130" i="9"/>
  <c r="M129" i="9"/>
  <c r="J129" i="9"/>
  <c r="K129" i="9" s="1"/>
  <c r="B129" i="9"/>
  <c r="M128" i="9"/>
  <c r="J128" i="9"/>
  <c r="K128" i="9" s="1"/>
  <c r="B128" i="9"/>
  <c r="M127" i="9"/>
  <c r="J127" i="9"/>
  <c r="K127" i="9" s="1"/>
  <c r="B127" i="9"/>
  <c r="M126" i="9"/>
  <c r="J126" i="9"/>
  <c r="K126" i="9" s="1"/>
  <c r="B126" i="9"/>
  <c r="M125" i="9"/>
  <c r="J125" i="9"/>
  <c r="K125" i="9" s="1"/>
  <c r="B125" i="9"/>
  <c r="M124" i="9"/>
  <c r="J124" i="9"/>
  <c r="K124" i="9" s="1"/>
  <c r="B124" i="9"/>
  <c r="M123" i="9"/>
  <c r="J123" i="9"/>
  <c r="K123" i="9" s="1"/>
  <c r="B123" i="9"/>
  <c r="M122" i="9"/>
  <c r="J122" i="9"/>
  <c r="K122" i="9" s="1"/>
  <c r="B122" i="9"/>
  <c r="M121" i="9"/>
  <c r="J121" i="9"/>
  <c r="K121" i="9" s="1"/>
  <c r="B121" i="9"/>
  <c r="M120" i="9"/>
  <c r="J120" i="9"/>
  <c r="K120" i="9" s="1"/>
  <c r="B120" i="9"/>
  <c r="M119" i="9"/>
  <c r="J119" i="9"/>
  <c r="K119" i="9" s="1"/>
  <c r="B119" i="9"/>
  <c r="M118" i="9"/>
  <c r="J118" i="9"/>
  <c r="K118" i="9" s="1"/>
  <c r="B118" i="9"/>
  <c r="M117" i="9"/>
  <c r="J117" i="9"/>
  <c r="K117" i="9" s="1"/>
  <c r="B117" i="9"/>
  <c r="M116" i="9"/>
  <c r="J116" i="9"/>
  <c r="K116" i="9" s="1"/>
  <c r="B116" i="9"/>
  <c r="M115" i="9"/>
  <c r="J115" i="9"/>
  <c r="K115" i="9" s="1"/>
  <c r="B115" i="9"/>
  <c r="M114" i="9"/>
  <c r="J114" i="9"/>
  <c r="K114" i="9" s="1"/>
  <c r="B114" i="9"/>
  <c r="M113" i="9"/>
  <c r="J113" i="9"/>
  <c r="K113" i="9" s="1"/>
  <c r="B113" i="9"/>
  <c r="M112" i="9"/>
  <c r="J112" i="9"/>
  <c r="K112" i="9" s="1"/>
  <c r="B112" i="9"/>
  <c r="M111" i="9"/>
  <c r="J111" i="9"/>
  <c r="K111" i="9" s="1"/>
  <c r="B111" i="9"/>
  <c r="M110" i="9"/>
  <c r="J110" i="9"/>
  <c r="K110" i="9" s="1"/>
  <c r="B110" i="9"/>
  <c r="M109" i="9"/>
  <c r="J109" i="9"/>
  <c r="K109" i="9" s="1"/>
  <c r="B109" i="9"/>
  <c r="M108" i="9"/>
  <c r="C4012" i="2" s="1"/>
  <c r="J108" i="9"/>
  <c r="K108" i="9" s="1"/>
  <c r="B108" i="9"/>
  <c r="M107" i="9"/>
  <c r="C3973" i="2" s="1"/>
  <c r="J107" i="9"/>
  <c r="K107" i="9" s="1"/>
  <c r="B107" i="9"/>
  <c r="M106" i="9"/>
  <c r="C3934" i="2" s="1"/>
  <c r="J106" i="9"/>
  <c r="K106" i="9" s="1"/>
  <c r="B106" i="9"/>
  <c r="M105" i="9"/>
  <c r="C3894" i="2" s="1"/>
  <c r="J105" i="9"/>
  <c r="K105" i="9" s="1"/>
  <c r="B3894" i="2" s="1"/>
  <c r="B105" i="9"/>
  <c r="M104" i="9"/>
  <c r="C3854" i="2" s="1"/>
  <c r="J104" i="9"/>
  <c r="K104" i="9" s="1"/>
  <c r="B104" i="9"/>
  <c r="M103" i="9"/>
  <c r="C3814" i="2" s="1"/>
  <c r="J103" i="9"/>
  <c r="K103" i="9" s="1"/>
  <c r="B103" i="9"/>
  <c r="M102" i="9"/>
  <c r="C3774" i="2" s="1"/>
  <c r="J102" i="9"/>
  <c r="K102" i="9" s="1"/>
  <c r="B102" i="9"/>
  <c r="M101" i="9"/>
  <c r="C3734" i="2" s="1"/>
  <c r="J101" i="9"/>
  <c r="K101" i="9" s="1"/>
  <c r="B101" i="9"/>
  <c r="M100" i="9"/>
  <c r="C3694" i="2" s="1"/>
  <c r="J100" i="9"/>
  <c r="K100" i="9" s="1"/>
  <c r="B100" i="9"/>
  <c r="M99" i="9"/>
  <c r="C3654" i="2" s="1"/>
  <c r="J99" i="9"/>
  <c r="K99" i="9" s="1"/>
  <c r="B99" i="9"/>
  <c r="M98" i="9"/>
  <c r="C3614" i="2" s="1"/>
  <c r="J98" i="9"/>
  <c r="K98" i="9" s="1"/>
  <c r="B98" i="9"/>
  <c r="M97" i="9"/>
  <c r="C3574" i="2" s="1"/>
  <c r="J97" i="9"/>
  <c r="K97" i="9" s="1"/>
  <c r="B97" i="9"/>
  <c r="M96" i="9"/>
  <c r="C3534" i="2" s="1"/>
  <c r="J96" i="9"/>
  <c r="K96" i="9" s="1"/>
  <c r="B96" i="9"/>
  <c r="M95" i="9"/>
  <c r="C3494" i="2" s="1"/>
  <c r="J95" i="9"/>
  <c r="K95" i="9" s="1"/>
  <c r="B3494" i="2" s="1"/>
  <c r="B95" i="9"/>
  <c r="M94" i="9"/>
  <c r="C3454" i="2" s="1"/>
  <c r="J94" i="9"/>
  <c r="K94" i="9" s="1"/>
  <c r="B94" i="9"/>
  <c r="M93" i="9"/>
  <c r="C3414" i="2" s="1"/>
  <c r="J93" i="9"/>
  <c r="K93" i="9" s="1"/>
  <c r="B93" i="9"/>
  <c r="M92" i="9"/>
  <c r="C3374" i="2" s="1"/>
  <c r="J92" i="9"/>
  <c r="K92" i="9" s="1"/>
  <c r="B92" i="9"/>
  <c r="M91" i="9"/>
  <c r="C3334" i="2" s="1"/>
  <c r="J91" i="9"/>
  <c r="K91" i="9" s="1"/>
  <c r="B91" i="9"/>
  <c r="M90" i="9"/>
  <c r="C3294" i="2" s="1"/>
  <c r="J90" i="9"/>
  <c r="K90" i="9" s="1"/>
  <c r="B90" i="9"/>
  <c r="M89" i="9"/>
  <c r="C3254" i="2" s="1"/>
  <c r="J89" i="9"/>
  <c r="K89" i="9" s="1"/>
  <c r="B89" i="9"/>
  <c r="M88" i="9"/>
  <c r="C3214" i="2" s="1"/>
  <c r="J88" i="9"/>
  <c r="K88" i="9" s="1"/>
  <c r="B88" i="9"/>
  <c r="M87" i="9"/>
  <c r="C3174" i="2" s="1"/>
  <c r="J87" i="9"/>
  <c r="K87" i="9" s="1"/>
  <c r="B87" i="9"/>
  <c r="M86" i="9"/>
  <c r="C3134" i="2" s="1"/>
  <c r="J86" i="9"/>
  <c r="K86" i="9" s="1"/>
  <c r="B86" i="9"/>
  <c r="M85" i="9"/>
  <c r="C3094" i="2" s="1"/>
  <c r="J85" i="9"/>
  <c r="K85" i="9" s="1"/>
  <c r="B3094" i="2" s="1"/>
  <c r="B85" i="9"/>
  <c r="M84" i="9"/>
  <c r="C3054" i="2" s="1"/>
  <c r="J84" i="9"/>
  <c r="K84" i="9" s="1"/>
  <c r="B84" i="9"/>
  <c r="M83" i="9"/>
  <c r="C3014" i="2" s="1"/>
  <c r="J83" i="9"/>
  <c r="K83" i="9" s="1"/>
  <c r="B83" i="9"/>
  <c r="M82" i="9"/>
  <c r="C2974" i="2" s="1"/>
  <c r="J82" i="9"/>
  <c r="K82" i="9" s="1"/>
  <c r="B82" i="9"/>
  <c r="M81" i="9"/>
  <c r="C2934" i="2" s="1"/>
  <c r="J81" i="9"/>
  <c r="K81" i="9" s="1"/>
  <c r="B81" i="9"/>
  <c r="M80" i="9"/>
  <c r="C2894" i="2" s="1"/>
  <c r="J80" i="9"/>
  <c r="K80" i="9" s="1"/>
  <c r="B80" i="9"/>
  <c r="M79" i="9"/>
  <c r="C2854" i="2" s="1"/>
  <c r="J79" i="9"/>
  <c r="K79" i="9" s="1"/>
  <c r="B79" i="9"/>
  <c r="M78" i="9"/>
  <c r="C2814" i="2" s="1"/>
  <c r="J78" i="9"/>
  <c r="K78" i="9" s="1"/>
  <c r="B78" i="9"/>
  <c r="M77" i="9"/>
  <c r="C2774" i="2" s="1"/>
  <c r="J77" i="9"/>
  <c r="K77" i="9" s="1"/>
  <c r="B77" i="9"/>
  <c r="M76" i="9"/>
  <c r="C2734" i="2" s="1"/>
  <c r="J76" i="9"/>
  <c r="K76" i="9" s="1"/>
  <c r="B76" i="9"/>
  <c r="M75" i="9"/>
  <c r="C2694" i="2" s="1"/>
  <c r="J75" i="9"/>
  <c r="K75" i="9" s="1"/>
  <c r="B2694" i="2" s="1"/>
  <c r="B75" i="9"/>
  <c r="M74" i="9"/>
  <c r="C2654" i="2" s="1"/>
  <c r="J74" i="9"/>
  <c r="K74" i="9" s="1"/>
  <c r="B74" i="9"/>
  <c r="M73" i="9"/>
  <c r="C2614" i="2" s="1"/>
  <c r="J73" i="9"/>
  <c r="K73" i="9" s="1"/>
  <c r="B73" i="9"/>
  <c r="M72" i="9"/>
  <c r="C2574" i="2" s="1"/>
  <c r="J72" i="9"/>
  <c r="K72" i="9" s="1"/>
  <c r="B72" i="9"/>
  <c r="M71" i="9"/>
  <c r="C2534" i="2" s="1"/>
  <c r="J71" i="9"/>
  <c r="K71" i="9" s="1"/>
  <c r="B71" i="9"/>
  <c r="M70" i="9"/>
  <c r="C2494" i="2" s="1"/>
  <c r="J70" i="9"/>
  <c r="K70" i="9" s="1"/>
  <c r="B70" i="9"/>
  <c r="M69" i="9"/>
  <c r="C2454" i="2" s="1"/>
  <c r="J69" i="9"/>
  <c r="K69" i="9" s="1"/>
  <c r="B69" i="9"/>
  <c r="M68" i="9"/>
  <c r="C2414" i="2" s="1"/>
  <c r="J68" i="9"/>
  <c r="K68" i="9" s="1"/>
  <c r="B68" i="9"/>
  <c r="M67" i="9"/>
  <c r="C2374" i="2" s="1"/>
  <c r="J67" i="9"/>
  <c r="K67" i="9" s="1"/>
  <c r="B67" i="9"/>
  <c r="M66" i="9"/>
  <c r="C2334" i="2" s="1"/>
  <c r="J66" i="9"/>
  <c r="K66" i="9" s="1"/>
  <c r="B66" i="9"/>
  <c r="M65" i="9"/>
  <c r="C2294" i="2" s="1"/>
  <c r="J65" i="9"/>
  <c r="K65" i="9" s="1"/>
  <c r="B2294" i="2" s="1"/>
  <c r="B65" i="9"/>
  <c r="M64" i="9"/>
  <c r="C2254" i="2" s="1"/>
  <c r="J64" i="9"/>
  <c r="K64" i="9" s="1"/>
  <c r="B64" i="9"/>
  <c r="M63" i="9"/>
  <c r="C2214" i="2" s="1"/>
  <c r="J63" i="9"/>
  <c r="K63" i="9" s="1"/>
  <c r="B63" i="9"/>
  <c r="M62" i="9"/>
  <c r="C2174" i="2" s="1"/>
  <c r="J62" i="9"/>
  <c r="K62" i="9" s="1"/>
  <c r="B62" i="9"/>
  <c r="M61" i="9"/>
  <c r="C2134" i="2" s="1"/>
  <c r="J61" i="9"/>
  <c r="K61" i="9" s="1"/>
  <c r="B61" i="9"/>
  <c r="M60" i="9"/>
  <c r="C2094" i="2" s="1"/>
  <c r="J60" i="9"/>
  <c r="K60" i="9" s="1"/>
  <c r="B60" i="9"/>
  <c r="M59" i="9"/>
  <c r="C2054" i="2" s="1"/>
  <c r="J59" i="9"/>
  <c r="K59" i="9" s="1"/>
  <c r="B2054" i="2" s="1"/>
  <c r="B59" i="9"/>
  <c r="M58" i="9"/>
  <c r="C2014" i="2" s="1"/>
  <c r="J58" i="9"/>
  <c r="K58" i="9" s="1"/>
  <c r="B2014" i="2" s="1"/>
  <c r="B58" i="9"/>
  <c r="M57" i="9"/>
  <c r="C1974" i="2" s="1"/>
  <c r="J57" i="9"/>
  <c r="K57" i="9" s="1"/>
  <c r="B1974" i="2" s="1"/>
  <c r="B57" i="9"/>
  <c r="M56" i="9"/>
  <c r="C1934" i="2" s="1"/>
  <c r="J56" i="9"/>
  <c r="K56" i="9" s="1"/>
  <c r="B1934" i="2" s="1"/>
  <c r="B56" i="9"/>
  <c r="M55" i="9"/>
  <c r="C1894" i="2" s="1"/>
  <c r="J55" i="9"/>
  <c r="K55" i="9" s="1"/>
  <c r="B1894" i="2" s="1"/>
  <c r="B55" i="9"/>
  <c r="M54" i="9"/>
  <c r="C1854" i="2" s="1"/>
  <c r="J54" i="9"/>
  <c r="K54" i="9" s="1"/>
  <c r="B1854" i="2" s="1"/>
  <c r="B54" i="9"/>
  <c r="M53" i="9"/>
  <c r="C1814" i="2" s="1"/>
  <c r="J53" i="9"/>
  <c r="K53" i="9" s="1"/>
  <c r="B1814" i="2" s="1"/>
  <c r="B53" i="9"/>
  <c r="M52" i="9"/>
  <c r="C1774" i="2" s="1"/>
  <c r="J52" i="9"/>
  <c r="K52" i="9" s="1"/>
  <c r="B1774" i="2" s="1"/>
  <c r="B52" i="9"/>
  <c r="M51" i="9"/>
  <c r="C1734" i="2" s="1"/>
  <c r="J51" i="9"/>
  <c r="K51" i="9" s="1"/>
  <c r="B1734" i="2" s="1"/>
  <c r="B51" i="9"/>
  <c r="M50" i="9"/>
  <c r="C1694" i="2" s="1"/>
  <c r="J50" i="9"/>
  <c r="K50" i="9" s="1"/>
  <c r="B1694" i="2" s="1"/>
  <c r="B50" i="9"/>
  <c r="M49" i="9"/>
  <c r="C1654" i="2" s="1"/>
  <c r="J49" i="9"/>
  <c r="K49" i="9" s="1"/>
  <c r="B49" i="9"/>
  <c r="M48" i="9"/>
  <c r="C1614" i="2" s="1"/>
  <c r="J48" i="9"/>
  <c r="K48" i="9" s="1"/>
  <c r="B48" i="9"/>
  <c r="M47" i="9"/>
  <c r="C1574" i="2" s="1"/>
  <c r="J47" i="9"/>
  <c r="K47" i="9" s="1"/>
  <c r="B47" i="9"/>
  <c r="M46" i="9"/>
  <c r="C1534" i="2" s="1"/>
  <c r="J46" i="9"/>
  <c r="K46" i="9" s="1"/>
  <c r="B46" i="9"/>
  <c r="M45" i="9"/>
  <c r="C1494" i="2" s="1"/>
  <c r="J45" i="9"/>
  <c r="K45" i="9" s="1"/>
  <c r="B1494" i="2" s="1"/>
  <c r="B45" i="9"/>
  <c r="M44" i="9"/>
  <c r="C1454" i="2" s="1"/>
  <c r="J44" i="9"/>
  <c r="K44" i="9" s="1"/>
  <c r="B44" i="9"/>
  <c r="M43" i="9"/>
  <c r="C1414" i="2" s="1"/>
  <c r="J43" i="9"/>
  <c r="K43" i="9" s="1"/>
  <c r="B43" i="9"/>
  <c r="M42" i="9"/>
  <c r="C1374" i="2" s="1"/>
  <c r="J42" i="9"/>
  <c r="K42" i="9" s="1"/>
  <c r="B42" i="9"/>
  <c r="M41" i="9"/>
  <c r="C1334" i="2" s="1"/>
  <c r="J41" i="9"/>
  <c r="K41" i="9" s="1"/>
  <c r="B41" i="9"/>
  <c r="M40" i="9"/>
  <c r="C1294" i="2" s="1"/>
  <c r="J40" i="9"/>
  <c r="K40" i="9" s="1"/>
  <c r="B40" i="9"/>
  <c r="M39" i="9"/>
  <c r="C1254" i="2" s="1"/>
  <c r="J39" i="9"/>
  <c r="K39" i="9" s="1"/>
  <c r="B39" i="9"/>
  <c r="M38" i="9"/>
  <c r="C1214" i="2" s="1"/>
  <c r="J38" i="9"/>
  <c r="K38" i="9" s="1"/>
  <c r="B38" i="9"/>
  <c r="M37" i="9"/>
  <c r="C1174" i="2" s="1"/>
  <c r="J37" i="9"/>
  <c r="K37" i="9" s="1"/>
  <c r="B37" i="9"/>
  <c r="M36" i="9"/>
  <c r="C1134" i="2" s="1"/>
  <c r="J36" i="9"/>
  <c r="K36" i="9" s="1"/>
  <c r="B36" i="9"/>
  <c r="M35" i="9"/>
  <c r="C1094" i="2" s="1"/>
  <c r="J35" i="9"/>
  <c r="K35" i="9" s="1"/>
  <c r="B1094" i="2" s="1"/>
  <c r="B35" i="9"/>
  <c r="M34" i="9"/>
  <c r="C1054" i="2" s="1"/>
  <c r="J34" i="9"/>
  <c r="K34" i="9" s="1"/>
  <c r="B34" i="9"/>
  <c r="M33" i="9"/>
  <c r="C1014" i="2" s="1"/>
  <c r="J33" i="9"/>
  <c r="K33" i="9" s="1"/>
  <c r="B33" i="9"/>
  <c r="M32" i="9"/>
  <c r="C974" i="2" s="1"/>
  <c r="J32" i="9"/>
  <c r="K32" i="9" s="1"/>
  <c r="B32" i="9"/>
  <c r="M31" i="9"/>
  <c r="C934" i="2" s="1"/>
  <c r="J31" i="9"/>
  <c r="K31" i="9" s="1"/>
  <c r="B31" i="9"/>
  <c r="M30" i="9"/>
  <c r="C894" i="2" s="1"/>
  <c r="J30" i="9"/>
  <c r="K30" i="9" s="1"/>
  <c r="B30" i="9"/>
  <c r="M29" i="9"/>
  <c r="C854" i="2" s="1"/>
  <c r="J29" i="9"/>
  <c r="K29" i="9" s="1"/>
  <c r="B29" i="9"/>
  <c r="M28" i="9"/>
  <c r="C814" i="2" s="1"/>
  <c r="J28" i="9"/>
  <c r="K28" i="9" s="1"/>
  <c r="B28" i="9"/>
  <c r="M27" i="9"/>
  <c r="C774" i="2" s="1"/>
  <c r="J27" i="9"/>
  <c r="K27" i="9" s="1"/>
  <c r="B27" i="9"/>
  <c r="M26" i="9"/>
  <c r="C734" i="2" s="1"/>
  <c r="J26" i="9"/>
  <c r="K26" i="9" s="1"/>
  <c r="B26" i="9"/>
  <c r="M25" i="9"/>
  <c r="C694" i="2" s="1"/>
  <c r="J25" i="9"/>
  <c r="K25" i="9" s="1"/>
  <c r="B694" i="2" s="1"/>
  <c r="B25" i="9"/>
  <c r="M24" i="9"/>
  <c r="C654" i="2" s="1"/>
  <c r="J24" i="9"/>
  <c r="K24" i="9" s="1"/>
  <c r="B24" i="9"/>
  <c r="M23" i="9"/>
  <c r="C614" i="2" s="1"/>
  <c r="J23" i="9"/>
  <c r="K23" i="9" s="1"/>
  <c r="B23" i="9"/>
  <c r="M22" i="9"/>
  <c r="C574" i="2" s="1"/>
  <c r="J22" i="9"/>
  <c r="K22" i="9" s="1"/>
  <c r="B22" i="9"/>
  <c r="M21" i="9"/>
  <c r="C534" i="2" s="1"/>
  <c r="J21" i="9"/>
  <c r="K21" i="9" s="1"/>
  <c r="B21" i="9"/>
  <c r="M20" i="9"/>
  <c r="C494" i="2" s="1"/>
  <c r="J20" i="9"/>
  <c r="K20" i="9" s="1"/>
  <c r="B20" i="9"/>
  <c r="M19" i="9"/>
  <c r="C454" i="2" s="1"/>
  <c r="J19" i="9"/>
  <c r="K19" i="9" s="1"/>
  <c r="B19" i="9"/>
  <c r="M18" i="9"/>
  <c r="C414" i="2" s="1"/>
  <c r="J18" i="9"/>
  <c r="K18" i="9" s="1"/>
  <c r="B18" i="9"/>
  <c r="M17" i="9"/>
  <c r="C374" i="2" s="1"/>
  <c r="J17" i="9"/>
  <c r="K17" i="9" s="1"/>
  <c r="B17" i="9"/>
  <c r="M16" i="9"/>
  <c r="C334" i="2" s="1"/>
  <c r="J16" i="9"/>
  <c r="K16" i="9" s="1"/>
  <c r="B16" i="9"/>
  <c r="M15" i="9"/>
  <c r="C294" i="2" s="1"/>
  <c r="J15" i="9"/>
  <c r="K15" i="9" s="1"/>
  <c r="B294" i="2" s="1"/>
  <c r="B15" i="9"/>
  <c r="M14" i="9"/>
  <c r="C254" i="2" s="1"/>
  <c r="J14" i="9"/>
  <c r="K14" i="9" s="1"/>
  <c r="B14" i="9"/>
  <c r="M13" i="9"/>
  <c r="C214" i="2" s="1"/>
  <c r="J13" i="9"/>
  <c r="K13" i="9" s="1"/>
  <c r="B13" i="9"/>
  <c r="M12" i="9"/>
  <c r="C174" i="2" s="1"/>
  <c r="J12" i="9"/>
  <c r="K12" i="9" s="1"/>
  <c r="B12" i="9"/>
  <c r="M11" i="9"/>
  <c r="C134" i="2" s="1"/>
  <c r="J11" i="9"/>
  <c r="K11" i="9" s="1"/>
  <c r="B11" i="9"/>
  <c r="M10" i="9"/>
  <c r="C94" i="2" s="1"/>
  <c r="J10" i="9"/>
  <c r="K10" i="9" s="1"/>
  <c r="B10" i="9"/>
  <c r="M9" i="9"/>
  <c r="C54" i="2" s="1"/>
  <c r="J9" i="9"/>
  <c r="K9" i="9" s="1"/>
  <c r="B9" i="9"/>
  <c r="M8" i="9"/>
  <c r="C15" i="2" s="1"/>
  <c r="J8" i="9"/>
  <c r="K8" i="9" s="1"/>
  <c r="B8" i="9"/>
  <c r="J7" i="9"/>
  <c r="K7" i="9" s="1"/>
  <c r="N7" i="9" s="1"/>
  <c r="M207" i="8"/>
  <c r="J207" i="8"/>
  <c r="K207" i="8" s="1"/>
  <c r="N207" i="8" s="1"/>
  <c r="D204" i="6" s="1"/>
  <c r="B207" i="8"/>
  <c r="M206" i="8"/>
  <c r="J206" i="8"/>
  <c r="K206" i="8" s="1"/>
  <c r="B206" i="8"/>
  <c r="M205" i="8"/>
  <c r="J205" i="8"/>
  <c r="K205" i="8" s="1"/>
  <c r="N205" i="8" s="1"/>
  <c r="D202" i="6" s="1"/>
  <c r="B205" i="8"/>
  <c r="M204" i="8"/>
  <c r="J204" i="8"/>
  <c r="K204" i="8" s="1"/>
  <c r="B204" i="8"/>
  <c r="M203" i="8"/>
  <c r="J203" i="8"/>
  <c r="K203" i="8" s="1"/>
  <c r="N203" i="8" s="1"/>
  <c r="D200" i="6" s="1"/>
  <c r="B203" i="8"/>
  <c r="M202" i="8"/>
  <c r="J202" i="8"/>
  <c r="K202" i="8" s="1"/>
  <c r="B202" i="8"/>
  <c r="M201" i="8"/>
  <c r="J201" i="8"/>
  <c r="K201" i="8" s="1"/>
  <c r="N201" i="8" s="1"/>
  <c r="D198" i="6" s="1"/>
  <c r="B201" i="8"/>
  <c r="M200" i="8"/>
  <c r="J200" i="8"/>
  <c r="K200" i="8" s="1"/>
  <c r="B200" i="8"/>
  <c r="M199" i="8"/>
  <c r="J199" i="8"/>
  <c r="K199" i="8" s="1"/>
  <c r="N199" i="8" s="1"/>
  <c r="D196" i="6" s="1"/>
  <c r="B199" i="8"/>
  <c r="M198" i="8"/>
  <c r="J198" i="8"/>
  <c r="K198" i="8" s="1"/>
  <c r="B198" i="8"/>
  <c r="M197" i="8"/>
  <c r="J197" i="8"/>
  <c r="K197" i="8" s="1"/>
  <c r="N197" i="8" s="1"/>
  <c r="D194" i="6" s="1"/>
  <c r="B197" i="8"/>
  <c r="M196" i="8"/>
  <c r="J196" i="8"/>
  <c r="K196" i="8" s="1"/>
  <c r="B196" i="8"/>
  <c r="M195" i="8"/>
  <c r="J195" i="8"/>
  <c r="K195" i="8" s="1"/>
  <c r="N195" i="8" s="1"/>
  <c r="D192" i="6" s="1"/>
  <c r="B195" i="8"/>
  <c r="M194" i="8"/>
  <c r="J194" i="8"/>
  <c r="K194" i="8" s="1"/>
  <c r="B194" i="8"/>
  <c r="M193" i="8"/>
  <c r="J193" i="8"/>
  <c r="K193" i="8" s="1"/>
  <c r="N193" i="8" s="1"/>
  <c r="D190" i="6" s="1"/>
  <c r="B193" i="8"/>
  <c r="M192" i="8"/>
  <c r="J192" i="8"/>
  <c r="K192" i="8" s="1"/>
  <c r="B192" i="8"/>
  <c r="M191" i="8"/>
  <c r="J191" i="8"/>
  <c r="K191" i="8" s="1"/>
  <c r="N191" i="8" s="1"/>
  <c r="D188" i="6" s="1"/>
  <c r="B191" i="8"/>
  <c r="M190" i="8"/>
  <c r="J190" i="8"/>
  <c r="K190" i="8" s="1"/>
  <c r="B190" i="8"/>
  <c r="M189" i="8"/>
  <c r="J189" i="8"/>
  <c r="K189" i="8" s="1"/>
  <c r="N189" i="8" s="1"/>
  <c r="D186" i="6" s="1"/>
  <c r="B189" i="8"/>
  <c r="M188" i="8"/>
  <c r="J188" i="8"/>
  <c r="K188" i="8" s="1"/>
  <c r="B188" i="8"/>
  <c r="M187" i="8"/>
  <c r="J187" i="8"/>
  <c r="K187" i="8" s="1"/>
  <c r="N187" i="8" s="1"/>
  <c r="D184" i="6" s="1"/>
  <c r="B187" i="8"/>
  <c r="M186" i="8"/>
  <c r="J186" i="8"/>
  <c r="K186" i="8" s="1"/>
  <c r="B186" i="8"/>
  <c r="M185" i="8"/>
  <c r="J185" i="8"/>
  <c r="K185" i="8" s="1"/>
  <c r="N185" i="8" s="1"/>
  <c r="D182" i="6" s="1"/>
  <c r="B185" i="8"/>
  <c r="M184" i="8"/>
  <c r="J184" i="8"/>
  <c r="K184" i="8" s="1"/>
  <c r="B184" i="8"/>
  <c r="M183" i="8"/>
  <c r="J183" i="8"/>
  <c r="K183" i="8" s="1"/>
  <c r="N183" i="8" s="1"/>
  <c r="D180" i="6" s="1"/>
  <c r="B183" i="8"/>
  <c r="M182" i="8"/>
  <c r="J182" i="8"/>
  <c r="K182" i="8" s="1"/>
  <c r="B182" i="8"/>
  <c r="M181" i="8"/>
  <c r="J181" i="8"/>
  <c r="K181" i="8" s="1"/>
  <c r="N181" i="8" s="1"/>
  <c r="D178" i="6" s="1"/>
  <c r="B181" i="8"/>
  <c r="M180" i="8"/>
  <c r="J180" i="8"/>
  <c r="K180" i="8" s="1"/>
  <c r="B180" i="8"/>
  <c r="M179" i="8"/>
  <c r="J179" i="8"/>
  <c r="K179" i="8" s="1"/>
  <c r="N179" i="8" s="1"/>
  <c r="D176" i="6" s="1"/>
  <c r="B179" i="8"/>
  <c r="M178" i="8"/>
  <c r="J178" i="8"/>
  <c r="K178" i="8" s="1"/>
  <c r="B178" i="8"/>
  <c r="M177" i="8"/>
  <c r="J177" i="8"/>
  <c r="K177" i="8" s="1"/>
  <c r="N177" i="8" s="1"/>
  <c r="D174" i="6" s="1"/>
  <c r="B177" i="8"/>
  <c r="M176" i="8"/>
  <c r="J176" i="8"/>
  <c r="K176" i="8" s="1"/>
  <c r="B176" i="8"/>
  <c r="M175" i="8"/>
  <c r="J175" i="8"/>
  <c r="K175" i="8" s="1"/>
  <c r="N175" i="8" s="1"/>
  <c r="D172" i="6" s="1"/>
  <c r="B175" i="8"/>
  <c r="M174" i="8"/>
  <c r="J174" i="8"/>
  <c r="K174" i="8" s="1"/>
  <c r="B174" i="8"/>
  <c r="M173" i="8"/>
  <c r="J173" i="8"/>
  <c r="K173" i="8" s="1"/>
  <c r="N173" i="8" s="1"/>
  <c r="D170" i="6" s="1"/>
  <c r="B173" i="8"/>
  <c r="M172" i="8"/>
  <c r="J172" i="8"/>
  <c r="K172" i="8" s="1"/>
  <c r="B172" i="8"/>
  <c r="M171" i="8"/>
  <c r="J171" i="8"/>
  <c r="K171" i="8" s="1"/>
  <c r="N171" i="8" s="1"/>
  <c r="D168" i="6" s="1"/>
  <c r="B171" i="8"/>
  <c r="M170" i="8"/>
  <c r="J170" i="8"/>
  <c r="K170" i="8" s="1"/>
  <c r="B170" i="8"/>
  <c r="M169" i="8"/>
  <c r="J169" i="8"/>
  <c r="K169" i="8" s="1"/>
  <c r="N169" i="8" s="1"/>
  <c r="D166" i="6" s="1"/>
  <c r="B169" i="8"/>
  <c r="M168" i="8"/>
  <c r="J168" i="8"/>
  <c r="K168" i="8" s="1"/>
  <c r="B168" i="8"/>
  <c r="M167" i="8"/>
  <c r="J167" i="8"/>
  <c r="K167" i="8" s="1"/>
  <c r="N167" i="8" s="1"/>
  <c r="D164" i="6" s="1"/>
  <c r="B167" i="8"/>
  <c r="M166" i="8"/>
  <c r="J166" i="8"/>
  <c r="K166" i="8" s="1"/>
  <c r="B166" i="8"/>
  <c r="M165" i="8"/>
  <c r="J165" i="8"/>
  <c r="K165" i="8" s="1"/>
  <c r="B165" i="8"/>
  <c r="M164" i="8"/>
  <c r="J164" i="8"/>
  <c r="K164" i="8" s="1"/>
  <c r="B164" i="8"/>
  <c r="M163" i="8"/>
  <c r="J163" i="8"/>
  <c r="K163" i="8" s="1"/>
  <c r="B163" i="8"/>
  <c r="M162" i="8"/>
  <c r="J162" i="8"/>
  <c r="K162" i="8" s="1"/>
  <c r="B162" i="8"/>
  <c r="M161" i="8"/>
  <c r="J161" i="8"/>
  <c r="K161" i="8" s="1"/>
  <c r="B161" i="8"/>
  <c r="M160" i="8"/>
  <c r="J160" i="8"/>
  <c r="K160" i="8" s="1"/>
  <c r="B160" i="8"/>
  <c r="M159" i="8"/>
  <c r="J159" i="8"/>
  <c r="K159" i="8" s="1"/>
  <c r="B159" i="8"/>
  <c r="M158" i="8"/>
  <c r="J158" i="8"/>
  <c r="K158" i="8" s="1"/>
  <c r="B158" i="8"/>
  <c r="M157" i="8"/>
  <c r="J157" i="8"/>
  <c r="K157" i="8" s="1"/>
  <c r="B157" i="8"/>
  <c r="M156" i="8"/>
  <c r="J156" i="8"/>
  <c r="K156" i="8" s="1"/>
  <c r="B156" i="8"/>
  <c r="M155" i="8"/>
  <c r="J155" i="8"/>
  <c r="K155" i="8" s="1"/>
  <c r="B155" i="8"/>
  <c r="M154" i="8"/>
  <c r="J154" i="8"/>
  <c r="K154" i="8" s="1"/>
  <c r="B154" i="8"/>
  <c r="M153" i="8"/>
  <c r="J153" i="8"/>
  <c r="K153" i="8" s="1"/>
  <c r="B153" i="8"/>
  <c r="M152" i="8"/>
  <c r="J152" i="8"/>
  <c r="K152" i="8" s="1"/>
  <c r="B152" i="8"/>
  <c r="M151" i="8"/>
  <c r="J151" i="8"/>
  <c r="K151" i="8" s="1"/>
  <c r="B151" i="8"/>
  <c r="M150" i="8"/>
  <c r="J150" i="8"/>
  <c r="K150" i="8" s="1"/>
  <c r="B150" i="8"/>
  <c r="M149" i="8"/>
  <c r="J149" i="8"/>
  <c r="K149" i="8" s="1"/>
  <c r="B149" i="8"/>
  <c r="M148" i="8"/>
  <c r="J148" i="8"/>
  <c r="K148" i="8" s="1"/>
  <c r="B148" i="8"/>
  <c r="M147" i="8"/>
  <c r="J147" i="8"/>
  <c r="K147" i="8" s="1"/>
  <c r="B147" i="8"/>
  <c r="M146" i="8"/>
  <c r="J146" i="8"/>
  <c r="K146" i="8" s="1"/>
  <c r="B146" i="8"/>
  <c r="M145" i="8"/>
  <c r="J145" i="8"/>
  <c r="K145" i="8" s="1"/>
  <c r="B145" i="8"/>
  <c r="M144" i="8"/>
  <c r="J144" i="8"/>
  <c r="K144" i="8" s="1"/>
  <c r="N144" i="8" s="1"/>
  <c r="D141" i="6" s="1"/>
  <c r="B144" i="8"/>
  <c r="M143" i="8"/>
  <c r="J143" i="8"/>
  <c r="K143" i="8" s="1"/>
  <c r="N143" i="8" s="1"/>
  <c r="D140" i="6" s="1"/>
  <c r="B143" i="8"/>
  <c r="M142" i="8"/>
  <c r="J142" i="8"/>
  <c r="K142" i="8" s="1"/>
  <c r="N142" i="8" s="1"/>
  <c r="D139" i="6" s="1"/>
  <c r="B142" i="8"/>
  <c r="M141" i="8"/>
  <c r="J141" i="8"/>
  <c r="K141" i="8" s="1"/>
  <c r="N141" i="8" s="1"/>
  <c r="D138" i="6" s="1"/>
  <c r="B141" i="8"/>
  <c r="M140" i="8"/>
  <c r="J140" i="8"/>
  <c r="K140" i="8" s="1"/>
  <c r="N140" i="8" s="1"/>
  <c r="D137" i="6" s="1"/>
  <c r="B140" i="8"/>
  <c r="M139" i="8"/>
  <c r="J139" i="8"/>
  <c r="K139" i="8" s="1"/>
  <c r="N139" i="8" s="1"/>
  <c r="D136" i="6" s="1"/>
  <c r="B139" i="8"/>
  <c r="M138" i="8"/>
  <c r="J138" i="8"/>
  <c r="K138" i="8" s="1"/>
  <c r="N138" i="8" s="1"/>
  <c r="D135" i="6" s="1"/>
  <c r="B138" i="8"/>
  <c r="M137" i="8"/>
  <c r="J137" i="8"/>
  <c r="K137" i="8" s="1"/>
  <c r="N137" i="8" s="1"/>
  <c r="D134" i="6" s="1"/>
  <c r="B137" i="8"/>
  <c r="M136" i="8"/>
  <c r="J136" i="8"/>
  <c r="K136" i="8" s="1"/>
  <c r="N136" i="8" s="1"/>
  <c r="D133" i="6" s="1"/>
  <c r="B136" i="8"/>
  <c r="M135" i="8"/>
  <c r="J135" i="8"/>
  <c r="K135" i="8" s="1"/>
  <c r="N135" i="8" s="1"/>
  <c r="D132" i="6" s="1"/>
  <c r="B135" i="8"/>
  <c r="M134" i="8"/>
  <c r="J134" i="8"/>
  <c r="K134" i="8" s="1"/>
  <c r="N134" i="8" s="1"/>
  <c r="D131" i="6" s="1"/>
  <c r="B134" i="8"/>
  <c r="M133" i="8"/>
  <c r="J133" i="8"/>
  <c r="K133" i="8" s="1"/>
  <c r="N133" i="8" s="1"/>
  <c r="D130" i="6" s="1"/>
  <c r="B133" i="8"/>
  <c r="M132" i="8"/>
  <c r="J132" i="8"/>
  <c r="K132" i="8" s="1"/>
  <c r="N132" i="8" s="1"/>
  <c r="D129" i="6" s="1"/>
  <c r="B132" i="8"/>
  <c r="M131" i="8"/>
  <c r="J131" i="8"/>
  <c r="K131" i="8" s="1"/>
  <c r="N131" i="8" s="1"/>
  <c r="D128" i="6" s="1"/>
  <c r="B131" i="8"/>
  <c r="M130" i="8"/>
  <c r="J130" i="8"/>
  <c r="K130" i="8" s="1"/>
  <c r="N130" i="8" s="1"/>
  <c r="D127" i="6" s="1"/>
  <c r="B130" i="8"/>
  <c r="M129" i="8"/>
  <c r="J129" i="8"/>
  <c r="K129" i="8" s="1"/>
  <c r="N129" i="8" s="1"/>
  <c r="D126" i="6" s="1"/>
  <c r="B129" i="8"/>
  <c r="M128" i="8"/>
  <c r="J128" i="8"/>
  <c r="K128" i="8" s="1"/>
  <c r="N128" i="8" s="1"/>
  <c r="D125" i="6" s="1"/>
  <c r="B128" i="8"/>
  <c r="M127" i="8"/>
  <c r="J127" i="8"/>
  <c r="K127" i="8" s="1"/>
  <c r="N127" i="8" s="1"/>
  <c r="D124" i="6" s="1"/>
  <c r="B127" i="8"/>
  <c r="M126" i="8"/>
  <c r="J126" i="8"/>
  <c r="K126" i="8" s="1"/>
  <c r="N126" i="8" s="1"/>
  <c r="D123" i="6" s="1"/>
  <c r="B126" i="8"/>
  <c r="M125" i="8"/>
  <c r="J125" i="8"/>
  <c r="K125" i="8" s="1"/>
  <c r="N125" i="8" s="1"/>
  <c r="D122" i="6" s="1"/>
  <c r="B125" i="8"/>
  <c r="M124" i="8"/>
  <c r="J124" i="8"/>
  <c r="K124" i="8" s="1"/>
  <c r="N124" i="8" s="1"/>
  <c r="D121" i="6" s="1"/>
  <c r="B124" i="8"/>
  <c r="M123" i="8"/>
  <c r="J123" i="8"/>
  <c r="K123" i="8" s="1"/>
  <c r="N123" i="8" s="1"/>
  <c r="D120" i="6" s="1"/>
  <c r="B123" i="8"/>
  <c r="M122" i="8"/>
  <c r="J122" i="8"/>
  <c r="K122" i="8" s="1"/>
  <c r="N122" i="8" s="1"/>
  <c r="D119" i="6" s="1"/>
  <c r="B122" i="8"/>
  <c r="M121" i="8"/>
  <c r="J121" i="8"/>
  <c r="K121" i="8" s="1"/>
  <c r="N121" i="8" s="1"/>
  <c r="D118" i="6" s="1"/>
  <c r="B121" i="8"/>
  <c r="M120" i="8"/>
  <c r="J120" i="8"/>
  <c r="K120" i="8" s="1"/>
  <c r="N120" i="8" s="1"/>
  <c r="D117" i="6" s="1"/>
  <c r="B120" i="8"/>
  <c r="M119" i="8"/>
  <c r="J119" i="8"/>
  <c r="K119" i="8" s="1"/>
  <c r="N119" i="8" s="1"/>
  <c r="D116" i="6" s="1"/>
  <c r="B119" i="8"/>
  <c r="M118" i="8"/>
  <c r="J118" i="8"/>
  <c r="K118" i="8" s="1"/>
  <c r="N118" i="8" s="1"/>
  <c r="D115" i="6" s="1"/>
  <c r="B118" i="8"/>
  <c r="M117" i="8"/>
  <c r="J117" i="8"/>
  <c r="K117" i="8" s="1"/>
  <c r="N117" i="8" s="1"/>
  <c r="D114" i="6" s="1"/>
  <c r="B117" i="8"/>
  <c r="M116" i="8"/>
  <c r="J116" i="8"/>
  <c r="K116" i="8" s="1"/>
  <c r="N116" i="8" s="1"/>
  <c r="D113" i="6" s="1"/>
  <c r="B116" i="8"/>
  <c r="M115" i="8"/>
  <c r="J115" i="8"/>
  <c r="K115" i="8" s="1"/>
  <c r="N115" i="8" s="1"/>
  <c r="D112" i="6" s="1"/>
  <c r="B115" i="8"/>
  <c r="M114" i="8"/>
  <c r="J114" i="8"/>
  <c r="K114" i="8" s="1"/>
  <c r="N114" i="8" s="1"/>
  <c r="D111" i="6" s="1"/>
  <c r="B114" i="8"/>
  <c r="M113" i="8"/>
  <c r="J113" i="8"/>
  <c r="K113" i="8" s="1"/>
  <c r="N113" i="8" s="1"/>
  <c r="D110" i="6" s="1"/>
  <c r="B113" i="8"/>
  <c r="M112" i="8"/>
  <c r="J112" i="8"/>
  <c r="K112" i="8" s="1"/>
  <c r="N112" i="8" s="1"/>
  <c r="D109" i="6" s="1"/>
  <c r="B112" i="8"/>
  <c r="M111" i="8"/>
  <c r="J111" i="8"/>
  <c r="K111" i="8" s="1"/>
  <c r="N111" i="8" s="1"/>
  <c r="D108" i="6" s="1"/>
  <c r="B111" i="8"/>
  <c r="M110" i="8"/>
  <c r="J110" i="8"/>
  <c r="K110" i="8" s="1"/>
  <c r="N110" i="8" s="1"/>
  <c r="D107" i="6" s="1"/>
  <c r="B110" i="8"/>
  <c r="M109" i="8"/>
  <c r="J109" i="8"/>
  <c r="K109" i="8" s="1"/>
  <c r="N109" i="8" s="1"/>
  <c r="D106" i="6" s="1"/>
  <c r="B109" i="8"/>
  <c r="M108" i="8"/>
  <c r="C4010" i="2" s="1"/>
  <c r="J108" i="8"/>
  <c r="K108" i="8" s="1"/>
  <c r="B108" i="8"/>
  <c r="M107" i="8"/>
  <c r="C3971" i="2" s="1"/>
  <c r="J107" i="8"/>
  <c r="K107" i="8" s="1"/>
  <c r="B107" i="8"/>
  <c r="M106" i="8"/>
  <c r="C3932" i="2" s="1"/>
  <c r="J106" i="8"/>
  <c r="K106" i="8" s="1"/>
  <c r="B106" i="8"/>
  <c r="M105" i="8"/>
  <c r="C3892" i="2" s="1"/>
  <c r="J105" i="8"/>
  <c r="K105" i="8" s="1"/>
  <c r="B3892" i="2" s="1"/>
  <c r="B105" i="8"/>
  <c r="M104" i="8"/>
  <c r="C3852" i="2" s="1"/>
  <c r="J104" i="8"/>
  <c r="K104" i="8" s="1"/>
  <c r="B104" i="8"/>
  <c r="M103" i="8"/>
  <c r="C3812" i="2" s="1"/>
  <c r="J103" i="8"/>
  <c r="K103" i="8" s="1"/>
  <c r="B103" i="8"/>
  <c r="M102" i="8"/>
  <c r="C3772" i="2" s="1"/>
  <c r="J102" i="8"/>
  <c r="K102" i="8" s="1"/>
  <c r="B102" i="8"/>
  <c r="M101" i="8"/>
  <c r="C3732" i="2" s="1"/>
  <c r="J101" i="8"/>
  <c r="K101" i="8" s="1"/>
  <c r="B101" i="8"/>
  <c r="M100" i="8"/>
  <c r="C3692" i="2" s="1"/>
  <c r="J100" i="8"/>
  <c r="K100" i="8" s="1"/>
  <c r="B100" i="8"/>
  <c r="M99" i="8"/>
  <c r="C3652" i="2" s="1"/>
  <c r="J99" i="8"/>
  <c r="K99" i="8" s="1"/>
  <c r="B99" i="8"/>
  <c r="M98" i="8"/>
  <c r="C3612" i="2" s="1"/>
  <c r="J98" i="8"/>
  <c r="K98" i="8" s="1"/>
  <c r="B98" i="8"/>
  <c r="M97" i="8"/>
  <c r="C3572" i="2" s="1"/>
  <c r="J97" i="8"/>
  <c r="K97" i="8" s="1"/>
  <c r="B97" i="8"/>
  <c r="M96" i="8"/>
  <c r="C3532" i="2" s="1"/>
  <c r="J96" i="8"/>
  <c r="K96" i="8" s="1"/>
  <c r="B96" i="8"/>
  <c r="M95" i="8"/>
  <c r="C3492" i="2" s="1"/>
  <c r="J95" i="8"/>
  <c r="K95" i="8" s="1"/>
  <c r="B3492" i="2" s="1"/>
  <c r="B95" i="8"/>
  <c r="M94" i="8"/>
  <c r="C3452" i="2" s="1"/>
  <c r="J94" i="8"/>
  <c r="K94" i="8" s="1"/>
  <c r="B94" i="8"/>
  <c r="M93" i="8"/>
  <c r="C3412" i="2" s="1"/>
  <c r="J93" i="8"/>
  <c r="K93" i="8" s="1"/>
  <c r="B93" i="8"/>
  <c r="M92" i="8"/>
  <c r="C3372" i="2" s="1"/>
  <c r="J92" i="8"/>
  <c r="K92" i="8" s="1"/>
  <c r="B92" i="8"/>
  <c r="M91" i="8"/>
  <c r="C3332" i="2" s="1"/>
  <c r="J91" i="8"/>
  <c r="K91" i="8" s="1"/>
  <c r="B91" i="8"/>
  <c r="M90" i="8"/>
  <c r="C3292" i="2" s="1"/>
  <c r="J90" i="8"/>
  <c r="K90" i="8" s="1"/>
  <c r="B90" i="8"/>
  <c r="M89" i="8"/>
  <c r="C3252" i="2" s="1"/>
  <c r="J89" i="8"/>
  <c r="K89" i="8" s="1"/>
  <c r="B89" i="8"/>
  <c r="M88" i="8"/>
  <c r="C3212" i="2" s="1"/>
  <c r="J88" i="8"/>
  <c r="K88" i="8" s="1"/>
  <c r="B88" i="8"/>
  <c r="M87" i="8"/>
  <c r="C3172" i="2" s="1"/>
  <c r="J87" i="8"/>
  <c r="K87" i="8" s="1"/>
  <c r="B87" i="8"/>
  <c r="M86" i="8"/>
  <c r="C3132" i="2" s="1"/>
  <c r="J86" i="8"/>
  <c r="K86" i="8" s="1"/>
  <c r="B86" i="8"/>
  <c r="M85" i="8"/>
  <c r="C3092" i="2" s="1"/>
  <c r="J85" i="8"/>
  <c r="K85" i="8" s="1"/>
  <c r="B3092" i="2" s="1"/>
  <c r="B85" i="8"/>
  <c r="M84" i="8"/>
  <c r="C3052" i="2" s="1"/>
  <c r="J84" i="8"/>
  <c r="K84" i="8" s="1"/>
  <c r="B84" i="8"/>
  <c r="M83" i="8"/>
  <c r="C3012" i="2" s="1"/>
  <c r="J83" i="8"/>
  <c r="K83" i="8" s="1"/>
  <c r="B83" i="8"/>
  <c r="M82" i="8"/>
  <c r="C2972" i="2" s="1"/>
  <c r="J82" i="8"/>
  <c r="K82" i="8" s="1"/>
  <c r="B82" i="8"/>
  <c r="M81" i="8"/>
  <c r="C2932" i="2" s="1"/>
  <c r="J81" i="8"/>
  <c r="K81" i="8" s="1"/>
  <c r="B81" i="8"/>
  <c r="M80" i="8"/>
  <c r="C2892" i="2" s="1"/>
  <c r="J80" i="8"/>
  <c r="K80" i="8" s="1"/>
  <c r="B80" i="8"/>
  <c r="M79" i="8"/>
  <c r="C2852" i="2" s="1"/>
  <c r="J79" i="8"/>
  <c r="K79" i="8" s="1"/>
  <c r="B79" i="8"/>
  <c r="M78" i="8"/>
  <c r="C2812" i="2" s="1"/>
  <c r="J78" i="8"/>
  <c r="K78" i="8" s="1"/>
  <c r="B78" i="8"/>
  <c r="M77" i="8"/>
  <c r="C2772" i="2" s="1"/>
  <c r="J77" i="8"/>
  <c r="K77" i="8" s="1"/>
  <c r="B77" i="8"/>
  <c r="M76" i="8"/>
  <c r="C2732" i="2" s="1"/>
  <c r="J76" i="8"/>
  <c r="K76" i="8" s="1"/>
  <c r="B76" i="8"/>
  <c r="M75" i="8"/>
  <c r="C2692" i="2" s="1"/>
  <c r="J75" i="8"/>
  <c r="K75" i="8" s="1"/>
  <c r="B2692" i="2" s="1"/>
  <c r="B75" i="8"/>
  <c r="M74" i="8"/>
  <c r="C2652" i="2" s="1"/>
  <c r="J74" i="8"/>
  <c r="K74" i="8" s="1"/>
  <c r="B74" i="8"/>
  <c r="M73" i="8"/>
  <c r="C2612" i="2" s="1"/>
  <c r="J73" i="8"/>
  <c r="K73" i="8" s="1"/>
  <c r="B73" i="8"/>
  <c r="M72" i="8"/>
  <c r="C2572" i="2" s="1"/>
  <c r="J72" i="8"/>
  <c r="K72" i="8" s="1"/>
  <c r="B72" i="8"/>
  <c r="M71" i="8"/>
  <c r="C2532" i="2" s="1"/>
  <c r="J71" i="8"/>
  <c r="K71" i="8" s="1"/>
  <c r="B71" i="8"/>
  <c r="M70" i="8"/>
  <c r="C2492" i="2" s="1"/>
  <c r="J70" i="8"/>
  <c r="K70" i="8" s="1"/>
  <c r="B70" i="8"/>
  <c r="M69" i="8"/>
  <c r="C2452" i="2" s="1"/>
  <c r="J69" i="8"/>
  <c r="K69" i="8" s="1"/>
  <c r="B69" i="8"/>
  <c r="M68" i="8"/>
  <c r="C2412" i="2" s="1"/>
  <c r="J68" i="8"/>
  <c r="K68" i="8" s="1"/>
  <c r="B68" i="8"/>
  <c r="M67" i="8"/>
  <c r="C2372" i="2" s="1"/>
  <c r="J67" i="8"/>
  <c r="K67" i="8" s="1"/>
  <c r="B67" i="8"/>
  <c r="M66" i="8"/>
  <c r="C2332" i="2" s="1"/>
  <c r="J66" i="8"/>
  <c r="K66" i="8" s="1"/>
  <c r="B66" i="8"/>
  <c r="M65" i="8"/>
  <c r="C2292" i="2" s="1"/>
  <c r="J65" i="8"/>
  <c r="K65" i="8" s="1"/>
  <c r="B2292" i="2" s="1"/>
  <c r="B65" i="8"/>
  <c r="M64" i="8"/>
  <c r="C2252" i="2" s="1"/>
  <c r="J64" i="8"/>
  <c r="K64" i="8" s="1"/>
  <c r="B64" i="8"/>
  <c r="M63" i="8"/>
  <c r="C2212" i="2" s="1"/>
  <c r="J63" i="8"/>
  <c r="K63" i="8" s="1"/>
  <c r="B63" i="8"/>
  <c r="M62" i="8"/>
  <c r="C2172" i="2" s="1"/>
  <c r="J62" i="8"/>
  <c r="K62" i="8" s="1"/>
  <c r="B62" i="8"/>
  <c r="M61" i="8"/>
  <c r="C2132" i="2" s="1"/>
  <c r="J61" i="8"/>
  <c r="K61" i="8" s="1"/>
  <c r="B61" i="8"/>
  <c r="M60" i="8"/>
  <c r="C2092" i="2" s="1"/>
  <c r="J60" i="8"/>
  <c r="K60" i="8" s="1"/>
  <c r="B60" i="8"/>
  <c r="M59" i="8"/>
  <c r="C2052" i="2" s="1"/>
  <c r="J59" i="8"/>
  <c r="K59" i="8" s="1"/>
  <c r="B2052" i="2" s="1"/>
  <c r="B59" i="8"/>
  <c r="M58" i="8"/>
  <c r="C2012" i="2" s="1"/>
  <c r="J58" i="8"/>
  <c r="K58" i="8" s="1"/>
  <c r="B2012" i="2" s="1"/>
  <c r="B58" i="8"/>
  <c r="M57" i="8"/>
  <c r="C1972" i="2" s="1"/>
  <c r="J57" i="8"/>
  <c r="K57" i="8" s="1"/>
  <c r="B1972" i="2" s="1"/>
  <c r="B57" i="8"/>
  <c r="M56" i="8"/>
  <c r="C1932" i="2" s="1"/>
  <c r="J56" i="8"/>
  <c r="K56" i="8" s="1"/>
  <c r="B1932" i="2" s="1"/>
  <c r="B56" i="8"/>
  <c r="M55" i="8"/>
  <c r="C1892" i="2" s="1"/>
  <c r="J55" i="8"/>
  <c r="K55" i="8" s="1"/>
  <c r="B1892" i="2" s="1"/>
  <c r="B55" i="8"/>
  <c r="M54" i="8"/>
  <c r="C1852" i="2" s="1"/>
  <c r="J54" i="8"/>
  <c r="K54" i="8" s="1"/>
  <c r="B1852" i="2" s="1"/>
  <c r="B54" i="8"/>
  <c r="M53" i="8"/>
  <c r="C1812" i="2" s="1"/>
  <c r="J53" i="8"/>
  <c r="K53" i="8" s="1"/>
  <c r="B1812" i="2" s="1"/>
  <c r="B53" i="8"/>
  <c r="M52" i="8"/>
  <c r="C1772" i="2" s="1"/>
  <c r="J52" i="8"/>
  <c r="K52" i="8" s="1"/>
  <c r="B1772" i="2" s="1"/>
  <c r="B52" i="8"/>
  <c r="M51" i="8"/>
  <c r="C1732" i="2" s="1"/>
  <c r="J51" i="8"/>
  <c r="K51" i="8" s="1"/>
  <c r="B1732" i="2" s="1"/>
  <c r="B51" i="8"/>
  <c r="M50" i="8"/>
  <c r="C1692" i="2" s="1"/>
  <c r="J50" i="8"/>
  <c r="K50" i="8" s="1"/>
  <c r="B1692" i="2" s="1"/>
  <c r="B50" i="8"/>
  <c r="M49" i="8"/>
  <c r="C1652" i="2" s="1"/>
  <c r="J49" i="8"/>
  <c r="K49" i="8" s="1"/>
  <c r="B49" i="8"/>
  <c r="M48" i="8"/>
  <c r="C1612" i="2" s="1"/>
  <c r="J48" i="8"/>
  <c r="K48" i="8" s="1"/>
  <c r="B48" i="8"/>
  <c r="M47" i="8"/>
  <c r="C1572" i="2" s="1"/>
  <c r="J47" i="8"/>
  <c r="K47" i="8" s="1"/>
  <c r="B47" i="8"/>
  <c r="M46" i="8"/>
  <c r="C1532" i="2" s="1"/>
  <c r="J46" i="8"/>
  <c r="K46" i="8" s="1"/>
  <c r="B46" i="8"/>
  <c r="M45" i="8"/>
  <c r="C1492" i="2" s="1"/>
  <c r="J45" i="8"/>
  <c r="K45" i="8" s="1"/>
  <c r="B1492" i="2" s="1"/>
  <c r="B45" i="8"/>
  <c r="M44" i="8"/>
  <c r="C1452" i="2" s="1"/>
  <c r="J44" i="8"/>
  <c r="K44" i="8" s="1"/>
  <c r="B44" i="8"/>
  <c r="M43" i="8"/>
  <c r="C1412" i="2" s="1"/>
  <c r="J43" i="8"/>
  <c r="K43" i="8" s="1"/>
  <c r="B43" i="8"/>
  <c r="M42" i="8"/>
  <c r="C1372" i="2" s="1"/>
  <c r="J42" i="8"/>
  <c r="K42" i="8" s="1"/>
  <c r="B42" i="8"/>
  <c r="M41" i="8"/>
  <c r="C1332" i="2" s="1"/>
  <c r="J41" i="8"/>
  <c r="K41" i="8" s="1"/>
  <c r="B41" i="8"/>
  <c r="M40" i="8"/>
  <c r="C1292" i="2" s="1"/>
  <c r="J40" i="8"/>
  <c r="K40" i="8" s="1"/>
  <c r="B40" i="8"/>
  <c r="M39" i="8"/>
  <c r="C1252" i="2" s="1"/>
  <c r="J39" i="8"/>
  <c r="K39" i="8" s="1"/>
  <c r="B39" i="8"/>
  <c r="M38" i="8"/>
  <c r="C1212" i="2" s="1"/>
  <c r="J38" i="8"/>
  <c r="K38" i="8" s="1"/>
  <c r="B38" i="8"/>
  <c r="M37" i="8"/>
  <c r="C1172" i="2" s="1"/>
  <c r="J37" i="8"/>
  <c r="K37" i="8" s="1"/>
  <c r="B37" i="8"/>
  <c r="M36" i="8"/>
  <c r="C1132" i="2" s="1"/>
  <c r="J36" i="8"/>
  <c r="K36" i="8" s="1"/>
  <c r="B36" i="8"/>
  <c r="M35" i="8"/>
  <c r="C1092" i="2" s="1"/>
  <c r="J35" i="8"/>
  <c r="K35" i="8" s="1"/>
  <c r="B1092" i="2" s="1"/>
  <c r="B35" i="8"/>
  <c r="M34" i="8"/>
  <c r="C1052" i="2" s="1"/>
  <c r="J34" i="8"/>
  <c r="K34" i="8" s="1"/>
  <c r="B34" i="8"/>
  <c r="M33" i="8"/>
  <c r="C1012" i="2" s="1"/>
  <c r="J33" i="8"/>
  <c r="K33" i="8" s="1"/>
  <c r="B33" i="8"/>
  <c r="M32" i="8"/>
  <c r="C972" i="2" s="1"/>
  <c r="J32" i="8"/>
  <c r="K32" i="8" s="1"/>
  <c r="B32" i="8"/>
  <c r="M31" i="8"/>
  <c r="C932" i="2" s="1"/>
  <c r="J31" i="8"/>
  <c r="K31" i="8" s="1"/>
  <c r="B31" i="8"/>
  <c r="M30" i="8"/>
  <c r="C892" i="2" s="1"/>
  <c r="J30" i="8"/>
  <c r="K30" i="8" s="1"/>
  <c r="B30" i="8"/>
  <c r="M29" i="8"/>
  <c r="C852" i="2" s="1"/>
  <c r="J29" i="8"/>
  <c r="K29" i="8" s="1"/>
  <c r="B29" i="8"/>
  <c r="M28" i="8"/>
  <c r="C812" i="2" s="1"/>
  <c r="J28" i="8"/>
  <c r="K28" i="8" s="1"/>
  <c r="B28" i="8"/>
  <c r="M27" i="8"/>
  <c r="C772" i="2" s="1"/>
  <c r="J27" i="8"/>
  <c r="K27" i="8" s="1"/>
  <c r="B27" i="8"/>
  <c r="M26" i="8"/>
  <c r="C732" i="2" s="1"/>
  <c r="J26" i="8"/>
  <c r="K26" i="8" s="1"/>
  <c r="B26" i="8"/>
  <c r="M25" i="8"/>
  <c r="C692" i="2" s="1"/>
  <c r="J25" i="8"/>
  <c r="K25" i="8" s="1"/>
  <c r="B692" i="2" s="1"/>
  <c r="B25" i="8"/>
  <c r="M24" i="8"/>
  <c r="C652" i="2" s="1"/>
  <c r="J24" i="8"/>
  <c r="K24" i="8" s="1"/>
  <c r="B24" i="8"/>
  <c r="M23" i="8"/>
  <c r="C612" i="2" s="1"/>
  <c r="J23" i="8"/>
  <c r="K23" i="8" s="1"/>
  <c r="B23" i="8"/>
  <c r="M22" i="8"/>
  <c r="C572" i="2" s="1"/>
  <c r="J22" i="8"/>
  <c r="K22" i="8" s="1"/>
  <c r="B22" i="8"/>
  <c r="M21" i="8"/>
  <c r="C532" i="2" s="1"/>
  <c r="J21" i="8"/>
  <c r="K21" i="8" s="1"/>
  <c r="B21" i="8"/>
  <c r="M20" i="8"/>
  <c r="C492" i="2" s="1"/>
  <c r="J20" i="8"/>
  <c r="K20" i="8" s="1"/>
  <c r="B20" i="8"/>
  <c r="M19" i="8"/>
  <c r="C452" i="2" s="1"/>
  <c r="J19" i="8"/>
  <c r="K19" i="8" s="1"/>
  <c r="B19" i="8"/>
  <c r="M18" i="8"/>
  <c r="C412" i="2" s="1"/>
  <c r="J18" i="8"/>
  <c r="K18" i="8" s="1"/>
  <c r="B18" i="8"/>
  <c r="M17" i="8"/>
  <c r="C372" i="2" s="1"/>
  <c r="J17" i="8"/>
  <c r="K17" i="8" s="1"/>
  <c r="B17" i="8"/>
  <c r="M16" i="8"/>
  <c r="C332" i="2" s="1"/>
  <c r="J16" i="8"/>
  <c r="K16" i="8" s="1"/>
  <c r="B16" i="8"/>
  <c r="M15" i="8"/>
  <c r="C292" i="2" s="1"/>
  <c r="J15" i="8"/>
  <c r="K15" i="8" s="1"/>
  <c r="B292" i="2" s="1"/>
  <c r="B15" i="8"/>
  <c r="M14" i="8"/>
  <c r="C252" i="2" s="1"/>
  <c r="J14" i="8"/>
  <c r="K14" i="8" s="1"/>
  <c r="B14" i="8"/>
  <c r="M13" i="8"/>
  <c r="C212" i="2" s="1"/>
  <c r="J13" i="8"/>
  <c r="K13" i="8" s="1"/>
  <c r="B13" i="8"/>
  <c r="M12" i="8"/>
  <c r="C172" i="2" s="1"/>
  <c r="J12" i="8"/>
  <c r="K12" i="8" s="1"/>
  <c r="B12" i="8"/>
  <c r="M11" i="8"/>
  <c r="C132" i="2" s="1"/>
  <c r="J11" i="8"/>
  <c r="K11" i="8" s="1"/>
  <c r="B11" i="8"/>
  <c r="M10" i="8"/>
  <c r="C92" i="2" s="1"/>
  <c r="J10" i="8"/>
  <c r="K10" i="8" s="1"/>
  <c r="B10" i="8"/>
  <c r="M9" i="8"/>
  <c r="C52" i="2" s="1"/>
  <c r="J9" i="8"/>
  <c r="K9" i="8" s="1"/>
  <c r="B9" i="8"/>
  <c r="M8" i="8"/>
  <c r="C13" i="2" s="1"/>
  <c r="J8" i="8"/>
  <c r="K8" i="8" s="1"/>
  <c r="B8" i="8"/>
  <c r="J7" i="8"/>
  <c r="K7" i="8" s="1"/>
  <c r="N7" i="8" s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8" i="7"/>
  <c r="M207" i="7"/>
  <c r="J207" i="7"/>
  <c r="K207" i="7" s="1"/>
  <c r="N207" i="7" s="1"/>
  <c r="C204" i="6" s="1"/>
  <c r="M206" i="7"/>
  <c r="J206" i="7"/>
  <c r="K206" i="7" s="1"/>
  <c r="N206" i="7" s="1"/>
  <c r="C203" i="6" s="1"/>
  <c r="M205" i="7"/>
  <c r="K205" i="7"/>
  <c r="N205" i="7" s="1"/>
  <c r="C202" i="6" s="1"/>
  <c r="J205" i="7"/>
  <c r="M204" i="7"/>
  <c r="J204" i="7"/>
  <c r="K204" i="7" s="1"/>
  <c r="M203" i="7"/>
  <c r="J203" i="7"/>
  <c r="K203" i="7" s="1"/>
  <c r="M202" i="7"/>
  <c r="J202" i="7"/>
  <c r="K202" i="7" s="1"/>
  <c r="M201" i="7"/>
  <c r="J201" i="7"/>
  <c r="K201" i="7" s="1"/>
  <c r="M200" i="7"/>
  <c r="J200" i="7"/>
  <c r="K200" i="7" s="1"/>
  <c r="M199" i="7"/>
  <c r="J199" i="7"/>
  <c r="K199" i="7" s="1"/>
  <c r="M198" i="7"/>
  <c r="J198" i="7"/>
  <c r="K198" i="7" s="1"/>
  <c r="M197" i="7"/>
  <c r="J197" i="7"/>
  <c r="K197" i="7" s="1"/>
  <c r="N197" i="7" s="1"/>
  <c r="C194" i="6" s="1"/>
  <c r="M196" i="7"/>
  <c r="J196" i="7"/>
  <c r="K196" i="7" s="1"/>
  <c r="M195" i="7"/>
  <c r="J195" i="7"/>
  <c r="K195" i="7" s="1"/>
  <c r="M194" i="7"/>
  <c r="J194" i="7"/>
  <c r="K194" i="7" s="1"/>
  <c r="M193" i="7"/>
  <c r="J193" i="7"/>
  <c r="K193" i="7" s="1"/>
  <c r="N193" i="7" s="1"/>
  <c r="C190" i="6" s="1"/>
  <c r="M192" i="7"/>
  <c r="J192" i="7"/>
  <c r="K192" i="7" s="1"/>
  <c r="M191" i="7"/>
  <c r="J191" i="7"/>
  <c r="K191" i="7" s="1"/>
  <c r="N191" i="7" s="1"/>
  <c r="C188" i="6" s="1"/>
  <c r="M190" i="7"/>
  <c r="J190" i="7"/>
  <c r="K190" i="7" s="1"/>
  <c r="N190" i="7" s="1"/>
  <c r="C187" i="6" s="1"/>
  <c r="M189" i="7"/>
  <c r="K189" i="7"/>
  <c r="N189" i="7" s="1"/>
  <c r="C186" i="6" s="1"/>
  <c r="J189" i="7"/>
  <c r="M188" i="7"/>
  <c r="J188" i="7"/>
  <c r="K188" i="7" s="1"/>
  <c r="M187" i="7"/>
  <c r="J187" i="7"/>
  <c r="K187" i="7" s="1"/>
  <c r="M186" i="7"/>
  <c r="J186" i="7"/>
  <c r="K186" i="7" s="1"/>
  <c r="M185" i="7"/>
  <c r="J185" i="7"/>
  <c r="K185" i="7" s="1"/>
  <c r="M184" i="7"/>
  <c r="J184" i="7"/>
  <c r="K184" i="7" s="1"/>
  <c r="M183" i="7"/>
  <c r="J183" i="7"/>
  <c r="K183" i="7" s="1"/>
  <c r="M182" i="7"/>
  <c r="J182" i="7"/>
  <c r="K182" i="7" s="1"/>
  <c r="M181" i="7"/>
  <c r="J181" i="7"/>
  <c r="K181" i="7" s="1"/>
  <c r="N181" i="7" s="1"/>
  <c r="C178" i="6" s="1"/>
  <c r="M180" i="7"/>
  <c r="J180" i="7"/>
  <c r="K180" i="7" s="1"/>
  <c r="M179" i="7"/>
  <c r="J179" i="7"/>
  <c r="K179" i="7" s="1"/>
  <c r="M178" i="7"/>
  <c r="J178" i="7"/>
  <c r="K178" i="7" s="1"/>
  <c r="M177" i="7"/>
  <c r="J177" i="7"/>
  <c r="K177" i="7" s="1"/>
  <c r="M176" i="7"/>
  <c r="J176" i="7"/>
  <c r="K176" i="7" s="1"/>
  <c r="M175" i="7"/>
  <c r="J175" i="7"/>
  <c r="K175" i="7" s="1"/>
  <c r="M174" i="7"/>
  <c r="J174" i="7"/>
  <c r="K174" i="7" s="1"/>
  <c r="M173" i="7"/>
  <c r="J173" i="7"/>
  <c r="K173" i="7" s="1"/>
  <c r="M172" i="7"/>
  <c r="J172" i="7"/>
  <c r="K172" i="7" s="1"/>
  <c r="M171" i="7"/>
  <c r="J171" i="7"/>
  <c r="K171" i="7" s="1"/>
  <c r="M170" i="7"/>
  <c r="J170" i="7"/>
  <c r="K170" i="7" s="1"/>
  <c r="M169" i="7"/>
  <c r="J169" i="7"/>
  <c r="K169" i="7" s="1"/>
  <c r="M168" i="7"/>
  <c r="J168" i="7"/>
  <c r="K168" i="7" s="1"/>
  <c r="M167" i="7"/>
  <c r="J167" i="7"/>
  <c r="K167" i="7" s="1"/>
  <c r="M166" i="7"/>
  <c r="J166" i="7"/>
  <c r="K166" i="7" s="1"/>
  <c r="M165" i="7"/>
  <c r="J165" i="7"/>
  <c r="K165" i="7" s="1"/>
  <c r="M164" i="7"/>
  <c r="J164" i="7"/>
  <c r="K164" i="7" s="1"/>
  <c r="M163" i="7"/>
  <c r="J163" i="7"/>
  <c r="K163" i="7" s="1"/>
  <c r="M162" i="7"/>
  <c r="J162" i="7"/>
  <c r="K162" i="7" s="1"/>
  <c r="M161" i="7"/>
  <c r="J161" i="7"/>
  <c r="K161" i="7" s="1"/>
  <c r="M160" i="7"/>
  <c r="J160" i="7"/>
  <c r="K160" i="7" s="1"/>
  <c r="M159" i="7"/>
  <c r="J159" i="7"/>
  <c r="K159" i="7" s="1"/>
  <c r="M158" i="7"/>
  <c r="J158" i="7"/>
  <c r="K158" i="7" s="1"/>
  <c r="M157" i="7"/>
  <c r="J157" i="7"/>
  <c r="K157" i="7" s="1"/>
  <c r="M156" i="7"/>
  <c r="J156" i="7"/>
  <c r="K156" i="7" s="1"/>
  <c r="M155" i="7"/>
  <c r="J155" i="7"/>
  <c r="K155" i="7" s="1"/>
  <c r="M154" i="7"/>
  <c r="J154" i="7"/>
  <c r="K154" i="7" s="1"/>
  <c r="M153" i="7"/>
  <c r="J153" i="7"/>
  <c r="K153" i="7" s="1"/>
  <c r="M152" i="7"/>
  <c r="J152" i="7"/>
  <c r="K152" i="7" s="1"/>
  <c r="M151" i="7"/>
  <c r="J151" i="7"/>
  <c r="K151" i="7" s="1"/>
  <c r="M150" i="7"/>
  <c r="J150" i="7"/>
  <c r="K150" i="7" s="1"/>
  <c r="M149" i="7"/>
  <c r="J149" i="7"/>
  <c r="K149" i="7" s="1"/>
  <c r="M148" i="7"/>
  <c r="J148" i="7"/>
  <c r="K148" i="7" s="1"/>
  <c r="M147" i="7"/>
  <c r="J147" i="7"/>
  <c r="K147" i="7" s="1"/>
  <c r="M146" i="7"/>
  <c r="J146" i="7"/>
  <c r="K146" i="7" s="1"/>
  <c r="M145" i="7"/>
  <c r="J145" i="7"/>
  <c r="K145" i="7" s="1"/>
  <c r="M144" i="7"/>
  <c r="J144" i="7"/>
  <c r="K144" i="7" s="1"/>
  <c r="M143" i="7"/>
  <c r="J143" i="7"/>
  <c r="K143" i="7" s="1"/>
  <c r="M142" i="7"/>
  <c r="J142" i="7"/>
  <c r="K142" i="7" s="1"/>
  <c r="M141" i="7"/>
  <c r="J141" i="7"/>
  <c r="K141" i="7" s="1"/>
  <c r="M140" i="7"/>
  <c r="J140" i="7"/>
  <c r="K140" i="7" s="1"/>
  <c r="M139" i="7"/>
  <c r="J139" i="7"/>
  <c r="K139" i="7" s="1"/>
  <c r="M138" i="7"/>
  <c r="J138" i="7"/>
  <c r="K138" i="7" s="1"/>
  <c r="M137" i="7"/>
  <c r="J137" i="7"/>
  <c r="K137" i="7" s="1"/>
  <c r="M136" i="7"/>
  <c r="J136" i="7"/>
  <c r="K136" i="7" s="1"/>
  <c r="M135" i="7"/>
  <c r="J135" i="7"/>
  <c r="K135" i="7" s="1"/>
  <c r="M134" i="7"/>
  <c r="J134" i="7"/>
  <c r="K134" i="7" s="1"/>
  <c r="M133" i="7"/>
  <c r="J133" i="7"/>
  <c r="K133" i="7" s="1"/>
  <c r="M132" i="7"/>
  <c r="J132" i="7"/>
  <c r="K132" i="7" s="1"/>
  <c r="M131" i="7"/>
  <c r="J131" i="7"/>
  <c r="K131" i="7" s="1"/>
  <c r="M130" i="7"/>
  <c r="J130" i="7"/>
  <c r="K130" i="7" s="1"/>
  <c r="M129" i="7"/>
  <c r="J129" i="7"/>
  <c r="K129" i="7" s="1"/>
  <c r="M128" i="7"/>
  <c r="J128" i="7"/>
  <c r="K128" i="7" s="1"/>
  <c r="M127" i="7"/>
  <c r="J127" i="7"/>
  <c r="K127" i="7" s="1"/>
  <c r="M126" i="7"/>
  <c r="J126" i="7"/>
  <c r="K126" i="7" s="1"/>
  <c r="M125" i="7"/>
  <c r="J125" i="7"/>
  <c r="K125" i="7" s="1"/>
  <c r="M124" i="7"/>
  <c r="J124" i="7"/>
  <c r="K124" i="7" s="1"/>
  <c r="M123" i="7"/>
  <c r="J123" i="7"/>
  <c r="K123" i="7" s="1"/>
  <c r="M122" i="7"/>
  <c r="J122" i="7"/>
  <c r="K122" i="7" s="1"/>
  <c r="M121" i="7"/>
  <c r="J121" i="7"/>
  <c r="K121" i="7" s="1"/>
  <c r="M120" i="7"/>
  <c r="J120" i="7"/>
  <c r="K120" i="7" s="1"/>
  <c r="M119" i="7"/>
  <c r="J119" i="7"/>
  <c r="K119" i="7" s="1"/>
  <c r="M118" i="7"/>
  <c r="J118" i="7"/>
  <c r="K118" i="7" s="1"/>
  <c r="M117" i="7"/>
  <c r="J117" i="7"/>
  <c r="K117" i="7" s="1"/>
  <c r="M116" i="7"/>
  <c r="J116" i="7"/>
  <c r="K116" i="7" s="1"/>
  <c r="M115" i="7"/>
  <c r="J115" i="7"/>
  <c r="K115" i="7" s="1"/>
  <c r="M114" i="7"/>
  <c r="J114" i="7"/>
  <c r="K114" i="7" s="1"/>
  <c r="M113" i="7"/>
  <c r="J113" i="7"/>
  <c r="K113" i="7" s="1"/>
  <c r="M112" i="7"/>
  <c r="J112" i="7"/>
  <c r="K112" i="7" s="1"/>
  <c r="M111" i="7"/>
  <c r="J111" i="7"/>
  <c r="K111" i="7" s="1"/>
  <c r="M110" i="7"/>
  <c r="J110" i="7"/>
  <c r="K110" i="7" s="1"/>
  <c r="M109" i="7"/>
  <c r="J109" i="7"/>
  <c r="K109" i="7" s="1"/>
  <c r="M108" i="7"/>
  <c r="C4011" i="2" s="1"/>
  <c r="J108" i="7"/>
  <c r="K108" i="7" s="1"/>
  <c r="M107" i="7"/>
  <c r="C3972" i="2" s="1"/>
  <c r="J107" i="7"/>
  <c r="K107" i="7" s="1"/>
  <c r="M106" i="7"/>
  <c r="C3933" i="2" s="1"/>
  <c r="J106" i="7"/>
  <c r="K106" i="7" s="1"/>
  <c r="M105" i="7"/>
  <c r="C3893" i="2" s="1"/>
  <c r="J105" i="7"/>
  <c r="K105" i="7" s="1"/>
  <c r="B3893" i="2" s="1"/>
  <c r="M104" i="7"/>
  <c r="C3853" i="2" s="1"/>
  <c r="J104" i="7"/>
  <c r="K104" i="7" s="1"/>
  <c r="M103" i="7"/>
  <c r="C3813" i="2" s="1"/>
  <c r="J103" i="7"/>
  <c r="K103" i="7" s="1"/>
  <c r="M102" i="7"/>
  <c r="C3773" i="2" s="1"/>
  <c r="J102" i="7"/>
  <c r="K102" i="7" s="1"/>
  <c r="M101" i="7"/>
  <c r="C3733" i="2" s="1"/>
  <c r="J101" i="7"/>
  <c r="K101" i="7" s="1"/>
  <c r="M100" i="7"/>
  <c r="C3693" i="2" s="1"/>
  <c r="J100" i="7"/>
  <c r="K100" i="7" s="1"/>
  <c r="B3693" i="2" s="1"/>
  <c r="M99" i="7"/>
  <c r="C3653" i="2" s="1"/>
  <c r="J99" i="7"/>
  <c r="K99" i="7" s="1"/>
  <c r="M98" i="7"/>
  <c r="C3613" i="2" s="1"/>
  <c r="J98" i="7"/>
  <c r="K98" i="7" s="1"/>
  <c r="M97" i="7"/>
  <c r="C3573" i="2" s="1"/>
  <c r="K97" i="7"/>
  <c r="J97" i="7"/>
  <c r="M96" i="7"/>
  <c r="C3533" i="2" s="1"/>
  <c r="J96" i="7"/>
  <c r="K96" i="7" s="1"/>
  <c r="B3533" i="2" s="1"/>
  <c r="M95" i="7"/>
  <c r="C3493" i="2" s="1"/>
  <c r="J95" i="7"/>
  <c r="K95" i="7" s="1"/>
  <c r="B3493" i="2" s="1"/>
  <c r="M94" i="7"/>
  <c r="C3453" i="2" s="1"/>
  <c r="J94" i="7"/>
  <c r="K94" i="7" s="1"/>
  <c r="M93" i="7"/>
  <c r="C3413" i="2" s="1"/>
  <c r="J93" i="7"/>
  <c r="K93" i="7" s="1"/>
  <c r="M92" i="7"/>
  <c r="C3373" i="2" s="1"/>
  <c r="J92" i="7"/>
  <c r="K92" i="7" s="1"/>
  <c r="B3373" i="2" s="1"/>
  <c r="M91" i="7"/>
  <c r="C3333" i="2" s="1"/>
  <c r="J91" i="7"/>
  <c r="K91" i="7" s="1"/>
  <c r="M90" i="7"/>
  <c r="C3293" i="2" s="1"/>
  <c r="J90" i="7"/>
  <c r="K90" i="7" s="1"/>
  <c r="M89" i="7"/>
  <c r="C3253" i="2" s="1"/>
  <c r="J89" i="7"/>
  <c r="K89" i="7" s="1"/>
  <c r="M88" i="7"/>
  <c r="C3213" i="2" s="1"/>
  <c r="J88" i="7"/>
  <c r="K88" i="7" s="1"/>
  <c r="B3213" i="2" s="1"/>
  <c r="M87" i="7"/>
  <c r="C3173" i="2" s="1"/>
  <c r="J87" i="7"/>
  <c r="K87" i="7" s="1"/>
  <c r="M86" i="7"/>
  <c r="C3133" i="2" s="1"/>
  <c r="J86" i="7"/>
  <c r="K86" i="7" s="1"/>
  <c r="M85" i="7"/>
  <c r="C3093" i="2" s="1"/>
  <c r="J85" i="7"/>
  <c r="K85" i="7" s="1"/>
  <c r="B3093" i="2" s="1"/>
  <c r="M84" i="7"/>
  <c r="C3053" i="2" s="1"/>
  <c r="J84" i="7"/>
  <c r="K84" i="7" s="1"/>
  <c r="B3053" i="2" s="1"/>
  <c r="M83" i="7"/>
  <c r="C3013" i="2" s="1"/>
  <c r="J83" i="7"/>
  <c r="K83" i="7" s="1"/>
  <c r="M82" i="7"/>
  <c r="C2973" i="2" s="1"/>
  <c r="J82" i="7"/>
  <c r="K82" i="7" s="1"/>
  <c r="M81" i="7"/>
  <c r="C2933" i="2" s="1"/>
  <c r="K81" i="7"/>
  <c r="J81" i="7"/>
  <c r="M80" i="7"/>
  <c r="C2893" i="2" s="1"/>
  <c r="J80" i="7"/>
  <c r="K80" i="7" s="1"/>
  <c r="B2893" i="2" s="1"/>
  <c r="M79" i="7"/>
  <c r="C2853" i="2" s="1"/>
  <c r="J79" i="7"/>
  <c r="K79" i="7" s="1"/>
  <c r="M78" i="7"/>
  <c r="C2813" i="2" s="1"/>
  <c r="J78" i="7"/>
  <c r="K78" i="7" s="1"/>
  <c r="M77" i="7"/>
  <c r="C2773" i="2" s="1"/>
  <c r="J77" i="7"/>
  <c r="K77" i="7" s="1"/>
  <c r="M76" i="7"/>
  <c r="C2733" i="2" s="1"/>
  <c r="J76" i="7"/>
  <c r="K76" i="7" s="1"/>
  <c r="B2733" i="2" s="1"/>
  <c r="M75" i="7"/>
  <c r="C2693" i="2" s="1"/>
  <c r="J75" i="7"/>
  <c r="K75" i="7" s="1"/>
  <c r="B2693" i="2" s="1"/>
  <c r="M74" i="7"/>
  <c r="C2653" i="2" s="1"/>
  <c r="J74" i="7"/>
  <c r="K74" i="7" s="1"/>
  <c r="M73" i="7"/>
  <c r="C2613" i="2" s="1"/>
  <c r="J73" i="7"/>
  <c r="K73" i="7" s="1"/>
  <c r="M72" i="7"/>
  <c r="C2573" i="2" s="1"/>
  <c r="J72" i="7"/>
  <c r="K72" i="7" s="1"/>
  <c r="B2573" i="2" s="1"/>
  <c r="M71" i="7"/>
  <c r="C2533" i="2" s="1"/>
  <c r="J71" i="7"/>
  <c r="K71" i="7" s="1"/>
  <c r="M70" i="7"/>
  <c r="C2493" i="2" s="1"/>
  <c r="J70" i="7"/>
  <c r="K70" i="7" s="1"/>
  <c r="M69" i="7"/>
  <c r="C2453" i="2" s="1"/>
  <c r="J69" i="7"/>
  <c r="K69" i="7" s="1"/>
  <c r="M68" i="7"/>
  <c r="C2413" i="2" s="1"/>
  <c r="J68" i="7"/>
  <c r="K68" i="7" s="1"/>
  <c r="B2413" i="2" s="1"/>
  <c r="M67" i="7"/>
  <c r="C2373" i="2" s="1"/>
  <c r="J67" i="7"/>
  <c r="K67" i="7" s="1"/>
  <c r="M66" i="7"/>
  <c r="C2333" i="2" s="1"/>
  <c r="J66" i="7"/>
  <c r="K66" i="7" s="1"/>
  <c r="M65" i="7"/>
  <c r="C2293" i="2" s="1"/>
  <c r="K65" i="7"/>
  <c r="B2293" i="2" s="1"/>
  <c r="J65" i="7"/>
  <c r="M64" i="7"/>
  <c r="C2253" i="2" s="1"/>
  <c r="J64" i="7"/>
  <c r="K64" i="7" s="1"/>
  <c r="B2253" i="2" s="1"/>
  <c r="M63" i="7"/>
  <c r="C2213" i="2" s="1"/>
  <c r="J63" i="7"/>
  <c r="K63" i="7" s="1"/>
  <c r="M62" i="7"/>
  <c r="C2173" i="2" s="1"/>
  <c r="J62" i="7"/>
  <c r="K62" i="7" s="1"/>
  <c r="M61" i="7"/>
  <c r="C2133" i="2" s="1"/>
  <c r="J61" i="7"/>
  <c r="K61" i="7" s="1"/>
  <c r="M60" i="7"/>
  <c r="C2093" i="2" s="1"/>
  <c r="J60" i="7"/>
  <c r="K60" i="7" s="1"/>
  <c r="B2093" i="2" s="1"/>
  <c r="M59" i="7"/>
  <c r="C2053" i="2" s="1"/>
  <c r="J59" i="7"/>
  <c r="K59" i="7" s="1"/>
  <c r="B2053" i="2" s="1"/>
  <c r="M58" i="7"/>
  <c r="C2013" i="2" s="1"/>
  <c r="J58" i="7"/>
  <c r="K58" i="7" s="1"/>
  <c r="B2013" i="2" s="1"/>
  <c r="M57" i="7"/>
  <c r="C1973" i="2" s="1"/>
  <c r="J57" i="7"/>
  <c r="K57" i="7" s="1"/>
  <c r="B1973" i="2" s="1"/>
  <c r="M56" i="7"/>
  <c r="C1933" i="2" s="1"/>
  <c r="J56" i="7"/>
  <c r="K56" i="7" s="1"/>
  <c r="B1933" i="2" s="1"/>
  <c r="M55" i="7"/>
  <c r="C1893" i="2" s="1"/>
  <c r="J55" i="7"/>
  <c r="K55" i="7" s="1"/>
  <c r="B1893" i="2" s="1"/>
  <c r="M54" i="7"/>
  <c r="C1853" i="2" s="1"/>
  <c r="J54" i="7"/>
  <c r="K54" i="7" s="1"/>
  <c r="B1853" i="2" s="1"/>
  <c r="M53" i="7"/>
  <c r="C1813" i="2" s="1"/>
  <c r="J53" i="7"/>
  <c r="K53" i="7" s="1"/>
  <c r="B1813" i="2" s="1"/>
  <c r="M52" i="7"/>
  <c r="C1773" i="2" s="1"/>
  <c r="J52" i="7"/>
  <c r="K52" i="7" s="1"/>
  <c r="B1773" i="2" s="1"/>
  <c r="M51" i="7"/>
  <c r="C1733" i="2" s="1"/>
  <c r="J51" i="7"/>
  <c r="K51" i="7" s="1"/>
  <c r="B1733" i="2" s="1"/>
  <c r="M50" i="7"/>
  <c r="C1693" i="2" s="1"/>
  <c r="J50" i="7"/>
  <c r="K50" i="7" s="1"/>
  <c r="B1693" i="2" s="1"/>
  <c r="M49" i="7"/>
  <c r="C1653" i="2" s="1"/>
  <c r="K49" i="7"/>
  <c r="J49" i="7"/>
  <c r="M48" i="7"/>
  <c r="C1613" i="2" s="1"/>
  <c r="J48" i="7"/>
  <c r="K48" i="7" s="1"/>
  <c r="B1613" i="2" s="1"/>
  <c r="M47" i="7"/>
  <c r="C1573" i="2" s="1"/>
  <c r="J47" i="7"/>
  <c r="K47" i="7" s="1"/>
  <c r="M46" i="7"/>
  <c r="C1533" i="2" s="1"/>
  <c r="J46" i="7"/>
  <c r="K46" i="7" s="1"/>
  <c r="M45" i="7"/>
  <c r="C1493" i="2" s="1"/>
  <c r="J45" i="7"/>
  <c r="K45" i="7" s="1"/>
  <c r="B1493" i="2" s="1"/>
  <c r="M44" i="7"/>
  <c r="C1453" i="2" s="1"/>
  <c r="J44" i="7"/>
  <c r="K44" i="7" s="1"/>
  <c r="M43" i="7"/>
  <c r="C1413" i="2" s="1"/>
  <c r="J43" i="7"/>
  <c r="K43" i="7" s="1"/>
  <c r="M42" i="7"/>
  <c r="C1373" i="2" s="1"/>
  <c r="J42" i="7"/>
  <c r="K42" i="7" s="1"/>
  <c r="M41" i="7"/>
  <c r="C1333" i="2" s="1"/>
  <c r="J41" i="7"/>
  <c r="K41" i="7" s="1"/>
  <c r="B1333" i="2" s="1"/>
  <c r="M40" i="7"/>
  <c r="C1293" i="2" s="1"/>
  <c r="J40" i="7"/>
  <c r="K40" i="7" s="1"/>
  <c r="M39" i="7"/>
  <c r="C1253" i="2" s="1"/>
  <c r="J39" i="7"/>
  <c r="K39" i="7" s="1"/>
  <c r="M38" i="7"/>
  <c r="C1213" i="2" s="1"/>
  <c r="J38" i="7"/>
  <c r="K38" i="7" s="1"/>
  <c r="M37" i="7"/>
  <c r="C1173" i="2" s="1"/>
  <c r="J37" i="7"/>
  <c r="K37" i="7" s="1"/>
  <c r="B1173" i="2" s="1"/>
  <c r="M36" i="7"/>
  <c r="C1133" i="2" s="1"/>
  <c r="J36" i="7"/>
  <c r="K36" i="7" s="1"/>
  <c r="M35" i="7"/>
  <c r="C1093" i="2" s="1"/>
  <c r="J35" i="7"/>
  <c r="K35" i="7" s="1"/>
  <c r="B1093" i="2" s="1"/>
  <c r="M34" i="7"/>
  <c r="C1053" i="2" s="1"/>
  <c r="K34" i="7"/>
  <c r="J34" i="7"/>
  <c r="M33" i="7"/>
  <c r="C1013" i="2" s="1"/>
  <c r="J33" i="7"/>
  <c r="K33" i="7" s="1"/>
  <c r="B1013" i="2" s="1"/>
  <c r="M32" i="7"/>
  <c r="C973" i="2" s="1"/>
  <c r="J32" i="7"/>
  <c r="K32" i="7" s="1"/>
  <c r="M31" i="7"/>
  <c r="C933" i="2" s="1"/>
  <c r="J31" i="7"/>
  <c r="K31" i="7" s="1"/>
  <c r="M30" i="7"/>
  <c r="C893" i="2" s="1"/>
  <c r="J30" i="7"/>
  <c r="K30" i="7" s="1"/>
  <c r="M29" i="7"/>
  <c r="C853" i="2" s="1"/>
  <c r="J29" i="7"/>
  <c r="K29" i="7" s="1"/>
  <c r="B853" i="2" s="1"/>
  <c r="M28" i="7"/>
  <c r="C813" i="2" s="1"/>
  <c r="J28" i="7"/>
  <c r="K28" i="7" s="1"/>
  <c r="B813" i="2" s="1"/>
  <c r="M27" i="7"/>
  <c r="C773" i="2" s="1"/>
  <c r="J27" i="7"/>
  <c r="K27" i="7" s="1"/>
  <c r="B773" i="2" s="1"/>
  <c r="M26" i="7"/>
  <c r="C733" i="2" s="1"/>
  <c r="J26" i="7"/>
  <c r="K26" i="7" s="1"/>
  <c r="B733" i="2" s="1"/>
  <c r="M25" i="7"/>
  <c r="C693" i="2" s="1"/>
  <c r="J25" i="7"/>
  <c r="K25" i="7" s="1"/>
  <c r="B693" i="2" s="1"/>
  <c r="M24" i="7"/>
  <c r="C653" i="2" s="1"/>
  <c r="J24" i="7"/>
  <c r="K24" i="7" s="1"/>
  <c r="B653" i="2" s="1"/>
  <c r="M23" i="7"/>
  <c r="C613" i="2" s="1"/>
  <c r="J23" i="7"/>
  <c r="K23" i="7" s="1"/>
  <c r="B613" i="2" s="1"/>
  <c r="M22" i="7"/>
  <c r="C573" i="2" s="1"/>
  <c r="J22" i="7"/>
  <c r="K22" i="7" s="1"/>
  <c r="B573" i="2" s="1"/>
  <c r="M21" i="7"/>
  <c r="C533" i="2" s="1"/>
  <c r="J21" i="7"/>
  <c r="K21" i="7" s="1"/>
  <c r="B533" i="2" s="1"/>
  <c r="M20" i="7"/>
  <c r="C493" i="2" s="1"/>
  <c r="J20" i="7"/>
  <c r="K20" i="7" s="1"/>
  <c r="B493" i="2" s="1"/>
  <c r="M19" i="7"/>
  <c r="C453" i="2" s="1"/>
  <c r="J19" i="7"/>
  <c r="K19" i="7" s="1"/>
  <c r="B453" i="2" s="1"/>
  <c r="M18" i="7"/>
  <c r="C413" i="2" s="1"/>
  <c r="J18" i="7"/>
  <c r="K18" i="7" s="1"/>
  <c r="B413" i="2" s="1"/>
  <c r="M17" i="7"/>
  <c r="C373" i="2" s="1"/>
  <c r="J17" i="7"/>
  <c r="K17" i="7" s="1"/>
  <c r="B373" i="2" s="1"/>
  <c r="M16" i="7"/>
  <c r="C333" i="2" s="1"/>
  <c r="J16" i="7"/>
  <c r="K16" i="7" s="1"/>
  <c r="B333" i="2" s="1"/>
  <c r="M15" i="7"/>
  <c r="C293" i="2" s="1"/>
  <c r="J15" i="7"/>
  <c r="K15" i="7" s="1"/>
  <c r="B293" i="2" s="1"/>
  <c r="M14" i="7"/>
  <c r="C253" i="2" s="1"/>
  <c r="J14" i="7"/>
  <c r="K14" i="7" s="1"/>
  <c r="B253" i="2" s="1"/>
  <c r="M13" i="7"/>
  <c r="C213" i="2" s="1"/>
  <c r="J13" i="7"/>
  <c r="K13" i="7" s="1"/>
  <c r="B213" i="2" s="1"/>
  <c r="M12" i="7"/>
  <c r="C173" i="2" s="1"/>
  <c r="J12" i="7"/>
  <c r="K12" i="7" s="1"/>
  <c r="M11" i="7"/>
  <c r="C133" i="2" s="1"/>
  <c r="J11" i="7"/>
  <c r="K11" i="7" s="1"/>
  <c r="M10" i="7"/>
  <c r="C93" i="2" s="1"/>
  <c r="J10" i="7"/>
  <c r="K10" i="7" s="1"/>
  <c r="M9" i="7"/>
  <c r="C53" i="2" s="1"/>
  <c r="J9" i="7"/>
  <c r="K9" i="7" s="1"/>
  <c r="M8" i="7"/>
  <c r="C14" i="2" s="1"/>
  <c r="J8" i="7"/>
  <c r="K8" i="7" s="1"/>
  <c r="B14" i="2" s="1"/>
  <c r="J7" i="7"/>
  <c r="K7" i="7" s="1"/>
  <c r="N7" i="7" s="1"/>
  <c r="N9" i="11" l="1"/>
  <c r="B56" i="2"/>
  <c r="N11" i="11"/>
  <c r="B136" i="2"/>
  <c r="N13" i="11"/>
  <c r="B216" i="2"/>
  <c r="N15" i="11"/>
  <c r="B296" i="2"/>
  <c r="N17" i="11"/>
  <c r="B376" i="2"/>
  <c r="N19" i="11"/>
  <c r="B456" i="2"/>
  <c r="N21" i="11"/>
  <c r="B536" i="2"/>
  <c r="N23" i="11"/>
  <c r="B616" i="2"/>
  <c r="N25" i="11"/>
  <c r="B696" i="2"/>
  <c r="N27" i="11"/>
  <c r="B776" i="2"/>
  <c r="N29" i="11"/>
  <c r="B856" i="2"/>
  <c r="N31" i="11"/>
  <c r="B936" i="2"/>
  <c r="N33" i="11"/>
  <c r="B1016" i="2"/>
  <c r="N35" i="11"/>
  <c r="B1096" i="2"/>
  <c r="N37" i="11"/>
  <c r="B1176" i="2"/>
  <c r="N39" i="11"/>
  <c r="B1256" i="2"/>
  <c r="N41" i="11"/>
  <c r="B1336" i="2"/>
  <c r="N43" i="11"/>
  <c r="B1416" i="2"/>
  <c r="N45" i="11"/>
  <c r="B1496" i="2"/>
  <c r="N47" i="11"/>
  <c r="B1576" i="2"/>
  <c r="N49" i="11"/>
  <c r="B1656" i="2"/>
  <c r="N71" i="11"/>
  <c r="B2536" i="2"/>
  <c r="N73" i="11"/>
  <c r="B2616" i="2"/>
  <c r="N75" i="11"/>
  <c r="B2696" i="2"/>
  <c r="N77" i="11"/>
  <c r="B2776" i="2"/>
  <c r="N79" i="11"/>
  <c r="B2856" i="2"/>
  <c r="N81" i="11"/>
  <c r="B2936" i="2"/>
  <c r="N83" i="11"/>
  <c r="B3016" i="2"/>
  <c r="N85" i="11"/>
  <c r="B3096" i="2"/>
  <c r="N87" i="11"/>
  <c r="B3176" i="2"/>
  <c r="N89" i="11"/>
  <c r="B3256" i="2"/>
  <c r="N91" i="11"/>
  <c r="B3336" i="2"/>
  <c r="N93" i="11"/>
  <c r="B3416" i="2"/>
  <c r="N95" i="11"/>
  <c r="B3496" i="2"/>
  <c r="N97" i="11"/>
  <c r="B3576" i="2"/>
  <c r="N99" i="11"/>
  <c r="B3656" i="2"/>
  <c r="N101" i="11"/>
  <c r="B3736" i="2"/>
  <c r="N103" i="11"/>
  <c r="B3816" i="2"/>
  <c r="N105" i="11"/>
  <c r="B3896" i="2"/>
  <c r="N107" i="11"/>
  <c r="B3975" i="2"/>
  <c r="N8" i="11"/>
  <c r="B17" i="2"/>
  <c r="N10" i="11"/>
  <c r="B96" i="2"/>
  <c r="N12" i="11"/>
  <c r="B176" i="2"/>
  <c r="N14" i="11"/>
  <c r="B256" i="2"/>
  <c r="N16" i="11"/>
  <c r="B336" i="2"/>
  <c r="N18" i="11"/>
  <c r="B416" i="2"/>
  <c r="N20" i="11"/>
  <c r="B496" i="2"/>
  <c r="N22" i="11"/>
  <c r="B576" i="2"/>
  <c r="N24" i="11"/>
  <c r="B656" i="2"/>
  <c r="N26" i="11"/>
  <c r="B736" i="2"/>
  <c r="N28" i="11"/>
  <c r="B816" i="2"/>
  <c r="N30" i="11"/>
  <c r="B896" i="2"/>
  <c r="N32" i="11"/>
  <c r="B976" i="2"/>
  <c r="N34" i="11"/>
  <c r="B1056" i="2"/>
  <c r="N36" i="11"/>
  <c r="B1136" i="2"/>
  <c r="N38" i="11"/>
  <c r="B1216" i="2"/>
  <c r="N40" i="11"/>
  <c r="B1296" i="2"/>
  <c r="N42" i="11"/>
  <c r="B1376" i="2"/>
  <c r="N44" i="11"/>
  <c r="B1456" i="2"/>
  <c r="N46" i="11"/>
  <c r="B1536" i="2"/>
  <c r="N48" i="11"/>
  <c r="B1616" i="2"/>
  <c r="N70" i="11"/>
  <c r="B2496" i="2"/>
  <c r="N72" i="11"/>
  <c r="B2576" i="2"/>
  <c r="N74" i="11"/>
  <c r="B2656" i="2"/>
  <c r="N76" i="11"/>
  <c r="B2736" i="2"/>
  <c r="N78" i="11"/>
  <c r="B2816" i="2"/>
  <c r="N80" i="11"/>
  <c r="B2896" i="2"/>
  <c r="N82" i="11"/>
  <c r="B2976" i="2"/>
  <c r="N84" i="11"/>
  <c r="B3056" i="2"/>
  <c r="N86" i="11"/>
  <c r="B3136" i="2"/>
  <c r="N88" i="11"/>
  <c r="B3216" i="2"/>
  <c r="N90" i="11"/>
  <c r="B3296" i="2"/>
  <c r="N92" i="11"/>
  <c r="B3376" i="2"/>
  <c r="N94" i="11"/>
  <c r="B3456" i="2"/>
  <c r="N96" i="11"/>
  <c r="B3536" i="2"/>
  <c r="N98" i="11"/>
  <c r="B3616" i="2"/>
  <c r="N100" i="11"/>
  <c r="B3696" i="2"/>
  <c r="N102" i="11"/>
  <c r="B3776" i="2"/>
  <c r="N104" i="11"/>
  <c r="B3856" i="2"/>
  <c r="N106" i="11"/>
  <c r="B3936" i="2"/>
  <c r="N108" i="11"/>
  <c r="B4014" i="2"/>
  <c r="N15" i="12"/>
  <c r="B298" i="2"/>
  <c r="N17" i="12"/>
  <c r="B378" i="2"/>
  <c r="N19" i="12"/>
  <c r="B458" i="2"/>
  <c r="N21" i="12"/>
  <c r="B538" i="2"/>
  <c r="N23" i="12"/>
  <c r="B618" i="2"/>
  <c r="N25" i="12"/>
  <c r="B698" i="2"/>
  <c r="N27" i="12"/>
  <c r="B778" i="2"/>
  <c r="N29" i="12"/>
  <c r="B858" i="2"/>
  <c r="N30" i="12"/>
  <c r="B898" i="2"/>
  <c r="N32" i="12"/>
  <c r="B978" i="2"/>
  <c r="N35" i="12"/>
  <c r="B1098" i="2"/>
  <c r="N36" i="12"/>
  <c r="B1138" i="2"/>
  <c r="N38" i="12"/>
  <c r="B1218" i="2"/>
  <c r="N40" i="12"/>
  <c r="B1298" i="2"/>
  <c r="N43" i="12"/>
  <c r="B1418" i="2"/>
  <c r="N45" i="12"/>
  <c r="B1498" i="2"/>
  <c r="N47" i="12"/>
  <c r="B1578" i="2"/>
  <c r="N48" i="12"/>
  <c r="B1618" i="2"/>
  <c r="N50" i="12"/>
  <c r="B1698" i="2"/>
  <c r="N53" i="12"/>
  <c r="B1818" i="2"/>
  <c r="N54" i="12"/>
  <c r="B1858" i="2"/>
  <c r="N56" i="12"/>
  <c r="B1938" i="2"/>
  <c r="N58" i="12"/>
  <c r="B2018" i="2"/>
  <c r="N60" i="12"/>
  <c r="B2098" i="2"/>
  <c r="N63" i="12"/>
  <c r="B2218" i="2"/>
  <c r="N65" i="12"/>
  <c r="B2298" i="2"/>
  <c r="N67" i="12"/>
  <c r="B2378" i="2"/>
  <c r="N69" i="12"/>
  <c r="B2458" i="2"/>
  <c r="N71" i="12"/>
  <c r="B2538" i="2"/>
  <c r="N73" i="12"/>
  <c r="B2618" i="2"/>
  <c r="N75" i="12"/>
  <c r="B2698" i="2"/>
  <c r="N77" i="12"/>
  <c r="B2778" i="2"/>
  <c r="N79" i="12"/>
  <c r="B2858" i="2"/>
  <c r="N80" i="12"/>
  <c r="B2898" i="2"/>
  <c r="N82" i="12"/>
  <c r="B2978" i="2"/>
  <c r="N84" i="12"/>
  <c r="B3058" i="2"/>
  <c r="N86" i="12"/>
  <c r="B3138" i="2"/>
  <c r="N88" i="12"/>
  <c r="B3218" i="2"/>
  <c r="N91" i="12"/>
  <c r="B3338" i="2"/>
  <c r="N92" i="12"/>
  <c r="B3378" i="2"/>
  <c r="N94" i="12"/>
  <c r="B3458" i="2"/>
  <c r="N97" i="12"/>
  <c r="B3578" i="2"/>
  <c r="N99" i="12"/>
  <c r="B3658" i="2"/>
  <c r="N101" i="12"/>
  <c r="B3738" i="2"/>
  <c r="N102" i="12"/>
  <c r="B3778" i="2"/>
  <c r="N105" i="12"/>
  <c r="B3898" i="2"/>
  <c r="N106" i="12"/>
  <c r="B3938" i="2"/>
  <c r="N8" i="13"/>
  <c r="B18" i="2"/>
  <c r="N10" i="13"/>
  <c r="B97" i="2"/>
  <c r="N12" i="13"/>
  <c r="B177" i="2"/>
  <c r="N14" i="13"/>
  <c r="B257" i="2"/>
  <c r="N16" i="13"/>
  <c r="B337" i="2"/>
  <c r="N18" i="13"/>
  <c r="B417" i="2"/>
  <c r="N20" i="13"/>
  <c r="B497" i="2"/>
  <c r="N22" i="13"/>
  <c r="B577" i="2"/>
  <c r="N24" i="13"/>
  <c r="B657" i="2"/>
  <c r="N26" i="13"/>
  <c r="B737" i="2"/>
  <c r="N28" i="13"/>
  <c r="B817" i="2"/>
  <c r="N30" i="13"/>
  <c r="B897" i="2"/>
  <c r="N32" i="13"/>
  <c r="B977" i="2"/>
  <c r="N34" i="13"/>
  <c r="B1057" i="2"/>
  <c r="N36" i="13"/>
  <c r="B1137" i="2"/>
  <c r="N38" i="13"/>
  <c r="B1217" i="2"/>
  <c r="N40" i="13"/>
  <c r="B1297" i="2"/>
  <c r="N8" i="14"/>
  <c r="B20" i="2"/>
  <c r="N10" i="14"/>
  <c r="B99" i="2"/>
  <c r="N12" i="14"/>
  <c r="B179" i="2"/>
  <c r="N14" i="14"/>
  <c r="B259" i="2"/>
  <c r="N16" i="14"/>
  <c r="B339" i="2"/>
  <c r="N18" i="14"/>
  <c r="B419" i="2"/>
  <c r="N20" i="14"/>
  <c r="B499" i="2"/>
  <c r="N22" i="14"/>
  <c r="B579" i="2"/>
  <c r="N24" i="14"/>
  <c r="B659" i="2"/>
  <c r="N26" i="14"/>
  <c r="B739" i="2"/>
  <c r="N28" i="14"/>
  <c r="B819" i="2"/>
  <c r="N30" i="14"/>
  <c r="B899" i="2"/>
  <c r="N32" i="14"/>
  <c r="B979" i="2"/>
  <c r="N34" i="14"/>
  <c r="B1059" i="2"/>
  <c r="N36" i="14"/>
  <c r="B1139" i="2"/>
  <c r="N38" i="14"/>
  <c r="B1219" i="2"/>
  <c r="N40" i="14"/>
  <c r="B1299" i="2"/>
  <c r="N42" i="14"/>
  <c r="B1379" i="2"/>
  <c r="N44" i="14"/>
  <c r="B1459" i="2"/>
  <c r="N46" i="14"/>
  <c r="B1539" i="2"/>
  <c r="N48" i="14"/>
  <c r="B1619" i="2"/>
  <c r="N50" i="14"/>
  <c r="B1699" i="2"/>
  <c r="N52" i="14"/>
  <c r="B1779" i="2"/>
  <c r="N54" i="14"/>
  <c r="B1859" i="2"/>
  <c r="N56" i="14"/>
  <c r="B1939" i="2"/>
  <c r="N58" i="14"/>
  <c r="B2019" i="2"/>
  <c r="N60" i="14"/>
  <c r="B2099" i="2"/>
  <c r="N62" i="14"/>
  <c r="B2179" i="2"/>
  <c r="N64" i="14"/>
  <c r="B2259" i="2"/>
  <c r="N66" i="14"/>
  <c r="B2339" i="2"/>
  <c r="N68" i="14"/>
  <c r="B2419" i="2"/>
  <c r="F202" i="6"/>
  <c r="N14" i="12"/>
  <c r="B258" i="2"/>
  <c r="N16" i="12"/>
  <c r="B338" i="2"/>
  <c r="N18" i="12"/>
  <c r="B418" i="2"/>
  <c r="N20" i="12"/>
  <c r="B498" i="2"/>
  <c r="N22" i="12"/>
  <c r="B578" i="2"/>
  <c r="N24" i="12"/>
  <c r="B658" i="2"/>
  <c r="N26" i="12"/>
  <c r="B738" i="2"/>
  <c r="N28" i="12"/>
  <c r="B818" i="2"/>
  <c r="N31" i="12"/>
  <c r="B938" i="2"/>
  <c r="N33" i="12"/>
  <c r="B1018" i="2"/>
  <c r="N34" i="12"/>
  <c r="B1058" i="2"/>
  <c r="N37" i="12"/>
  <c r="B1178" i="2"/>
  <c r="N39" i="12"/>
  <c r="B1258" i="2"/>
  <c r="N41" i="12"/>
  <c r="B1338" i="2"/>
  <c r="N42" i="12"/>
  <c r="B1378" i="2"/>
  <c r="N44" i="12"/>
  <c r="B1458" i="2"/>
  <c r="N46" i="12"/>
  <c r="B1538" i="2"/>
  <c r="N49" i="12"/>
  <c r="B1658" i="2"/>
  <c r="N51" i="12"/>
  <c r="B1738" i="2"/>
  <c r="N52" i="12"/>
  <c r="B1778" i="2"/>
  <c r="N55" i="12"/>
  <c r="B1898" i="2"/>
  <c r="N57" i="12"/>
  <c r="B1978" i="2"/>
  <c r="N59" i="12"/>
  <c r="B2058" i="2"/>
  <c r="N61" i="12"/>
  <c r="B2138" i="2"/>
  <c r="N62" i="12"/>
  <c r="B2178" i="2"/>
  <c r="N64" i="12"/>
  <c r="B2258" i="2"/>
  <c r="N66" i="12"/>
  <c r="B2338" i="2"/>
  <c r="N68" i="12"/>
  <c r="B2418" i="2"/>
  <c r="N70" i="12"/>
  <c r="B2498" i="2"/>
  <c r="N72" i="12"/>
  <c r="B2578" i="2"/>
  <c r="N74" i="12"/>
  <c r="B2658" i="2"/>
  <c r="N76" i="12"/>
  <c r="B2738" i="2"/>
  <c r="N78" i="12"/>
  <c r="B2818" i="2"/>
  <c r="N81" i="12"/>
  <c r="B2938" i="2"/>
  <c r="N83" i="12"/>
  <c r="B3018" i="2"/>
  <c r="N85" i="12"/>
  <c r="B3098" i="2"/>
  <c r="N87" i="12"/>
  <c r="B3178" i="2"/>
  <c r="N89" i="12"/>
  <c r="B3258" i="2"/>
  <c r="N90" i="12"/>
  <c r="B3298" i="2"/>
  <c r="N93" i="12"/>
  <c r="B3418" i="2"/>
  <c r="N95" i="12"/>
  <c r="B3498" i="2"/>
  <c r="N96" i="12"/>
  <c r="B3538" i="2"/>
  <c r="N98" i="12"/>
  <c r="B3618" i="2"/>
  <c r="N100" i="12"/>
  <c r="B3698" i="2"/>
  <c r="N103" i="12"/>
  <c r="B3818" i="2"/>
  <c r="N104" i="12"/>
  <c r="B3858" i="2"/>
  <c r="N107" i="12"/>
  <c r="B3977" i="2"/>
  <c r="N108" i="12"/>
  <c r="B4016" i="2"/>
  <c r="N182" i="7"/>
  <c r="C179" i="6" s="1"/>
  <c r="N183" i="7"/>
  <c r="C180" i="6" s="1"/>
  <c r="N185" i="7"/>
  <c r="C182" i="6" s="1"/>
  <c r="N198" i="7"/>
  <c r="C195" i="6" s="1"/>
  <c r="N199" i="7"/>
  <c r="C196" i="6" s="1"/>
  <c r="N201" i="7"/>
  <c r="C198" i="6" s="1"/>
  <c r="N158" i="8"/>
  <c r="D155" i="6" s="1"/>
  <c r="N160" i="8"/>
  <c r="N162" i="8"/>
  <c r="D159" i="6" s="1"/>
  <c r="N164" i="8"/>
  <c r="N109" i="9"/>
  <c r="E106" i="6" s="1"/>
  <c r="N111" i="9"/>
  <c r="N113" i="9"/>
  <c r="E110" i="6" s="1"/>
  <c r="N115" i="9"/>
  <c r="N117" i="9"/>
  <c r="E114" i="6" s="1"/>
  <c r="N119" i="9"/>
  <c r="N121" i="9"/>
  <c r="E118" i="6" s="1"/>
  <c r="N123" i="9"/>
  <c r="N125" i="9"/>
  <c r="E122" i="6" s="1"/>
  <c r="N127" i="9"/>
  <c r="N129" i="9"/>
  <c r="E126" i="6" s="1"/>
  <c r="N131" i="9"/>
  <c r="N133" i="9"/>
  <c r="E130" i="6" s="1"/>
  <c r="N135" i="9"/>
  <c r="N137" i="9"/>
  <c r="E134" i="6" s="1"/>
  <c r="N139" i="9"/>
  <c r="N141" i="9"/>
  <c r="E138" i="6" s="1"/>
  <c r="N143" i="9"/>
  <c r="N145" i="9"/>
  <c r="N147" i="9"/>
  <c r="N149" i="9"/>
  <c r="N151" i="9"/>
  <c r="N153" i="9"/>
  <c r="N167" i="9"/>
  <c r="N169" i="9"/>
  <c r="E166" i="6" s="1"/>
  <c r="N171" i="9"/>
  <c r="N173" i="9"/>
  <c r="E170" i="6" s="1"/>
  <c r="N175" i="9"/>
  <c r="N177" i="9"/>
  <c r="E174" i="6" s="1"/>
  <c r="N179" i="9"/>
  <c r="N181" i="9"/>
  <c r="E178" i="6" s="1"/>
  <c r="N183" i="9"/>
  <c r="N185" i="9"/>
  <c r="E182" i="6" s="1"/>
  <c r="N187" i="9"/>
  <c r="N189" i="9"/>
  <c r="E186" i="6" s="1"/>
  <c r="N191" i="9"/>
  <c r="N193" i="9"/>
  <c r="E190" i="6" s="1"/>
  <c r="N195" i="9"/>
  <c r="N197" i="9"/>
  <c r="E194" i="6" s="1"/>
  <c r="N199" i="9"/>
  <c r="N201" i="9"/>
  <c r="E198" i="6" s="1"/>
  <c r="N203" i="9"/>
  <c r="N205" i="9"/>
  <c r="E202" i="6" s="1"/>
  <c r="N207" i="9"/>
  <c r="N8" i="10"/>
  <c r="B16" i="2"/>
  <c r="N10" i="10"/>
  <c r="B95" i="2"/>
  <c r="N12" i="10"/>
  <c r="B175" i="2"/>
  <c r="N14" i="10"/>
  <c r="B255" i="2"/>
  <c r="N16" i="10"/>
  <c r="B335" i="2"/>
  <c r="N18" i="10"/>
  <c r="B415" i="2"/>
  <c r="N20" i="10"/>
  <c r="B495" i="2"/>
  <c r="N22" i="10"/>
  <c r="B575" i="2"/>
  <c r="N24" i="10"/>
  <c r="B655" i="2"/>
  <c r="N26" i="10"/>
  <c r="B735" i="2"/>
  <c r="N28" i="10"/>
  <c r="B815" i="2"/>
  <c r="N30" i="10"/>
  <c r="B895" i="2"/>
  <c r="N32" i="10"/>
  <c r="B975" i="2"/>
  <c r="N34" i="10"/>
  <c r="B1055" i="2"/>
  <c r="N36" i="10"/>
  <c r="B1135" i="2"/>
  <c r="N38" i="10"/>
  <c r="B1215" i="2"/>
  <c r="N40" i="10"/>
  <c r="B1295" i="2"/>
  <c r="N42" i="10"/>
  <c r="B1375" i="2"/>
  <c r="N44" i="10"/>
  <c r="B1455" i="2"/>
  <c r="N46" i="10"/>
  <c r="B1535" i="2"/>
  <c r="N48" i="10"/>
  <c r="B1615" i="2"/>
  <c r="N50" i="10"/>
  <c r="B1695" i="2"/>
  <c r="N52" i="10"/>
  <c r="B1775" i="2"/>
  <c r="N54" i="10"/>
  <c r="B1855" i="2"/>
  <c r="N56" i="10"/>
  <c r="B1935" i="2"/>
  <c r="N58" i="10"/>
  <c r="B2015" i="2"/>
  <c r="N60" i="10"/>
  <c r="B2095" i="2"/>
  <c r="N62" i="10"/>
  <c r="B2175" i="2"/>
  <c r="N64" i="10"/>
  <c r="B2255" i="2"/>
  <c r="N66" i="10"/>
  <c r="B2335" i="2"/>
  <c r="N68" i="10"/>
  <c r="B2415" i="2"/>
  <c r="N70" i="10"/>
  <c r="B2495" i="2"/>
  <c r="N72" i="10"/>
  <c r="B2575" i="2"/>
  <c r="N74" i="10"/>
  <c r="B2655" i="2"/>
  <c r="N76" i="10"/>
  <c r="B2735" i="2"/>
  <c r="N78" i="10"/>
  <c r="B2815" i="2"/>
  <c r="N80" i="10"/>
  <c r="B2895" i="2"/>
  <c r="N82" i="10"/>
  <c r="B2975" i="2"/>
  <c r="N84" i="10"/>
  <c r="B3055" i="2"/>
  <c r="N86" i="10"/>
  <c r="B3135" i="2"/>
  <c r="N88" i="10"/>
  <c r="B3215" i="2"/>
  <c r="N90" i="10"/>
  <c r="B3295" i="2"/>
  <c r="N92" i="10"/>
  <c r="B3375" i="2"/>
  <c r="N94" i="10"/>
  <c r="B3455" i="2"/>
  <c r="N96" i="10"/>
  <c r="B3535" i="2"/>
  <c r="N98" i="10"/>
  <c r="B3615" i="2"/>
  <c r="N100" i="10"/>
  <c r="B3695" i="2"/>
  <c r="N102" i="10"/>
  <c r="B3775" i="2"/>
  <c r="N104" i="10"/>
  <c r="B3855" i="2"/>
  <c r="N106" i="10"/>
  <c r="B3935" i="2"/>
  <c r="N108" i="10"/>
  <c r="B4013" i="2"/>
  <c r="N110" i="10"/>
  <c r="F107" i="6" s="1"/>
  <c r="N112" i="10"/>
  <c r="N114" i="10"/>
  <c r="F111" i="6" s="1"/>
  <c r="N116" i="10"/>
  <c r="N118" i="10"/>
  <c r="F115" i="6" s="1"/>
  <c r="N120" i="10"/>
  <c r="N122" i="10"/>
  <c r="F119" i="6" s="1"/>
  <c r="N124" i="10"/>
  <c r="N126" i="10"/>
  <c r="F123" i="6" s="1"/>
  <c r="N128" i="10"/>
  <c r="N130" i="10"/>
  <c r="F127" i="6" s="1"/>
  <c r="N132" i="10"/>
  <c r="N134" i="10"/>
  <c r="F131" i="6" s="1"/>
  <c r="N136" i="10"/>
  <c r="N138" i="10"/>
  <c r="F135" i="6" s="1"/>
  <c r="N140" i="10"/>
  <c r="N142" i="10"/>
  <c r="F139" i="6" s="1"/>
  <c r="N144" i="10"/>
  <c r="N146" i="10"/>
  <c r="F143" i="6" s="1"/>
  <c r="N148" i="10"/>
  <c r="N150" i="10"/>
  <c r="F147" i="6" s="1"/>
  <c r="N152" i="10"/>
  <c r="N154" i="10"/>
  <c r="F151" i="6" s="1"/>
  <c r="N51" i="11"/>
  <c r="B1736" i="2"/>
  <c r="N53" i="11"/>
  <c r="B1816" i="2"/>
  <c r="N55" i="11"/>
  <c r="B1896" i="2"/>
  <c r="N57" i="11"/>
  <c r="B1976" i="2"/>
  <c r="N59" i="11"/>
  <c r="B2056" i="2"/>
  <c r="N61" i="11"/>
  <c r="B2136" i="2"/>
  <c r="N63" i="11"/>
  <c r="B2216" i="2"/>
  <c r="N65" i="11"/>
  <c r="B2296" i="2"/>
  <c r="N67" i="11"/>
  <c r="B2376" i="2"/>
  <c r="N69" i="11"/>
  <c r="B2456" i="2"/>
  <c r="N135" i="11"/>
  <c r="N137" i="11"/>
  <c r="G134" i="6" s="1"/>
  <c r="N139" i="11"/>
  <c r="N141" i="11"/>
  <c r="G138" i="6" s="1"/>
  <c r="N143" i="11"/>
  <c r="N145" i="11"/>
  <c r="N147" i="11"/>
  <c r="N149" i="11"/>
  <c r="N151" i="11"/>
  <c r="N153" i="11"/>
  <c r="N155" i="11"/>
  <c r="N157" i="11"/>
  <c r="G154" i="6" s="1"/>
  <c r="N159" i="11"/>
  <c r="N161" i="11"/>
  <c r="G158" i="6" s="1"/>
  <c r="N163" i="11"/>
  <c r="N165" i="11"/>
  <c r="G162" i="6" s="1"/>
  <c r="N206" i="11"/>
  <c r="N8" i="12"/>
  <c r="B19" i="2"/>
  <c r="N10" i="12"/>
  <c r="B98" i="2"/>
  <c r="N12" i="12"/>
  <c r="B178" i="2"/>
  <c r="N43" i="13"/>
  <c r="B1417" i="2"/>
  <c r="N45" i="13"/>
  <c r="B1497" i="2"/>
  <c r="N47" i="13"/>
  <c r="B1577" i="2"/>
  <c r="N49" i="13"/>
  <c r="B1657" i="2"/>
  <c r="N51" i="13"/>
  <c r="B1737" i="2"/>
  <c r="N53" i="13"/>
  <c r="B1817" i="2"/>
  <c r="N55" i="13"/>
  <c r="B1897" i="2"/>
  <c r="N57" i="13"/>
  <c r="B1977" i="2"/>
  <c r="N59" i="13"/>
  <c r="B2057" i="2"/>
  <c r="N61" i="13"/>
  <c r="B2137" i="2"/>
  <c r="N63" i="13"/>
  <c r="B2217" i="2"/>
  <c r="N65" i="13"/>
  <c r="B2297" i="2"/>
  <c r="N67" i="13"/>
  <c r="B2377" i="2"/>
  <c r="N69" i="13"/>
  <c r="B2457" i="2"/>
  <c r="N71" i="13"/>
  <c r="B2537" i="2"/>
  <c r="N73" i="13"/>
  <c r="B2617" i="2"/>
  <c r="N75" i="13"/>
  <c r="B2697" i="2"/>
  <c r="N77" i="13"/>
  <c r="B2777" i="2"/>
  <c r="N79" i="13"/>
  <c r="B2857" i="2"/>
  <c r="N81" i="13"/>
  <c r="B2937" i="2"/>
  <c r="N83" i="13"/>
  <c r="B3017" i="2"/>
  <c r="N85" i="13"/>
  <c r="B3097" i="2"/>
  <c r="N87" i="13"/>
  <c r="B3177" i="2"/>
  <c r="N89" i="13"/>
  <c r="B3257" i="2"/>
  <c r="N91" i="13"/>
  <c r="B3337" i="2"/>
  <c r="N93" i="13"/>
  <c r="B3417" i="2"/>
  <c r="N95" i="13"/>
  <c r="B3497" i="2"/>
  <c r="N97" i="13"/>
  <c r="B3577" i="2"/>
  <c r="N99" i="13"/>
  <c r="B3657" i="2"/>
  <c r="N101" i="13"/>
  <c r="B3737" i="2"/>
  <c r="N103" i="13"/>
  <c r="B3817" i="2"/>
  <c r="N105" i="13"/>
  <c r="B3897" i="2"/>
  <c r="N107" i="13"/>
  <c r="B3976" i="2"/>
  <c r="N109" i="13"/>
  <c r="I106" i="6" s="1"/>
  <c r="N111" i="13"/>
  <c r="N113" i="13"/>
  <c r="I110" i="6" s="1"/>
  <c r="N115" i="13"/>
  <c r="N117" i="13"/>
  <c r="I114" i="6" s="1"/>
  <c r="N119" i="13"/>
  <c r="N121" i="13"/>
  <c r="I118" i="6" s="1"/>
  <c r="N123" i="13"/>
  <c r="N125" i="13"/>
  <c r="I122" i="6" s="1"/>
  <c r="N127" i="13"/>
  <c r="N129" i="13"/>
  <c r="I126" i="6" s="1"/>
  <c r="N131" i="13"/>
  <c r="N133" i="13"/>
  <c r="I130" i="6" s="1"/>
  <c r="N135" i="13"/>
  <c r="N137" i="13"/>
  <c r="I134" i="6" s="1"/>
  <c r="N139" i="13"/>
  <c r="N141" i="13"/>
  <c r="I138" i="6" s="1"/>
  <c r="N143" i="13"/>
  <c r="N145" i="13"/>
  <c r="I142" i="6" s="1"/>
  <c r="N147" i="13"/>
  <c r="N149" i="13"/>
  <c r="I146" i="6" s="1"/>
  <c r="N151" i="13"/>
  <c r="N153" i="13"/>
  <c r="I150" i="6" s="1"/>
  <c r="N155" i="13"/>
  <c r="N157" i="13"/>
  <c r="I154" i="6" s="1"/>
  <c r="N159" i="13"/>
  <c r="N161" i="13"/>
  <c r="I158" i="6" s="1"/>
  <c r="N163" i="13"/>
  <c r="N165" i="13"/>
  <c r="I162" i="6" s="1"/>
  <c r="N167" i="13"/>
  <c r="N169" i="13"/>
  <c r="I166" i="6" s="1"/>
  <c r="N171" i="13"/>
  <c r="N173" i="13"/>
  <c r="I170" i="6" s="1"/>
  <c r="N175" i="13"/>
  <c r="N177" i="13"/>
  <c r="I174" i="6" s="1"/>
  <c r="N179" i="13"/>
  <c r="N181" i="13"/>
  <c r="I178" i="6" s="1"/>
  <c r="N183" i="13"/>
  <c r="N185" i="13"/>
  <c r="I182" i="6" s="1"/>
  <c r="N187" i="13"/>
  <c r="N189" i="13"/>
  <c r="I186" i="6" s="1"/>
  <c r="N191" i="13"/>
  <c r="N193" i="13"/>
  <c r="I190" i="6" s="1"/>
  <c r="N195" i="13"/>
  <c r="N197" i="13"/>
  <c r="I194" i="6" s="1"/>
  <c r="N199" i="13"/>
  <c r="N201" i="13"/>
  <c r="I198" i="6" s="1"/>
  <c r="N203" i="13"/>
  <c r="N205" i="13"/>
  <c r="I202" i="6" s="1"/>
  <c r="N207" i="13"/>
  <c r="N71" i="14"/>
  <c r="B2539" i="2"/>
  <c r="N73" i="14"/>
  <c r="B2619" i="2"/>
  <c r="N75" i="14"/>
  <c r="B2699" i="2"/>
  <c r="N77" i="14"/>
  <c r="B2779" i="2"/>
  <c r="N79" i="14"/>
  <c r="B2859" i="2"/>
  <c r="N81" i="14"/>
  <c r="B2939" i="2"/>
  <c r="N83" i="14"/>
  <c r="B3019" i="2"/>
  <c r="N85" i="14"/>
  <c r="B3099" i="2"/>
  <c r="N87" i="14"/>
  <c r="B3179" i="2"/>
  <c r="N89" i="14"/>
  <c r="B3259" i="2"/>
  <c r="N91" i="14"/>
  <c r="B3339" i="2"/>
  <c r="N93" i="14"/>
  <c r="B3419" i="2"/>
  <c r="N95" i="14"/>
  <c r="B3499" i="2"/>
  <c r="N97" i="14"/>
  <c r="B3579" i="2"/>
  <c r="N99" i="14"/>
  <c r="B3659" i="2"/>
  <c r="N101" i="14"/>
  <c r="B3739" i="2"/>
  <c r="N103" i="14"/>
  <c r="B3819" i="2"/>
  <c r="N105" i="14"/>
  <c r="B3899" i="2"/>
  <c r="N107" i="14"/>
  <c r="B3978" i="2"/>
  <c r="N109" i="14"/>
  <c r="J106" i="6" s="1"/>
  <c r="N111" i="14"/>
  <c r="N113" i="14"/>
  <c r="J110" i="6" s="1"/>
  <c r="N115" i="14"/>
  <c r="N117" i="14"/>
  <c r="J114" i="6" s="1"/>
  <c r="N119" i="14"/>
  <c r="N121" i="14"/>
  <c r="J118" i="6" s="1"/>
  <c r="N123" i="14"/>
  <c r="N125" i="14"/>
  <c r="J122" i="6" s="1"/>
  <c r="N127" i="14"/>
  <c r="N129" i="14"/>
  <c r="J126" i="6" s="1"/>
  <c r="N131" i="14"/>
  <c r="N133" i="14"/>
  <c r="J130" i="6" s="1"/>
  <c r="N135" i="14"/>
  <c r="N137" i="14"/>
  <c r="J134" i="6" s="1"/>
  <c r="N139" i="14"/>
  <c r="N141" i="14"/>
  <c r="J138" i="6" s="1"/>
  <c r="N143" i="14"/>
  <c r="N167" i="14"/>
  <c r="J164" i="6" s="1"/>
  <c r="N169" i="14"/>
  <c r="N171" i="14"/>
  <c r="J168" i="6" s="1"/>
  <c r="N173" i="14"/>
  <c r="J170" i="6" s="1"/>
  <c r="N175" i="14"/>
  <c r="J172" i="6" s="1"/>
  <c r="N177" i="14"/>
  <c r="N179" i="14"/>
  <c r="J176" i="6" s="1"/>
  <c r="N181" i="14"/>
  <c r="J178" i="6" s="1"/>
  <c r="N183" i="14"/>
  <c r="J180" i="6" s="1"/>
  <c r="N185" i="14"/>
  <c r="N187" i="14"/>
  <c r="J184" i="6" s="1"/>
  <c r="N189" i="14"/>
  <c r="N191" i="14"/>
  <c r="J188" i="6" s="1"/>
  <c r="N193" i="14"/>
  <c r="N195" i="14"/>
  <c r="J192" i="6" s="1"/>
  <c r="N197" i="14"/>
  <c r="N199" i="14"/>
  <c r="J196" i="6" s="1"/>
  <c r="N201" i="14"/>
  <c r="N203" i="14"/>
  <c r="J200" i="6" s="1"/>
  <c r="N205" i="14"/>
  <c r="N207" i="14"/>
  <c r="J204" i="6" s="1"/>
  <c r="F204" i="6"/>
  <c r="F200" i="6"/>
  <c r="N38" i="7"/>
  <c r="B1213" i="2"/>
  <c r="N53" i="7"/>
  <c r="D1813" i="2" s="1"/>
  <c r="N69" i="7"/>
  <c r="B2453" i="2"/>
  <c r="N85" i="7"/>
  <c r="D3093" i="2" s="1"/>
  <c r="N101" i="7"/>
  <c r="Q101" i="7" s="1"/>
  <c r="E3733" i="2" s="1"/>
  <c r="B3733" i="2"/>
  <c r="N30" i="7"/>
  <c r="Q30" i="7" s="1"/>
  <c r="E893" i="2" s="1"/>
  <c r="B893" i="2"/>
  <c r="N45" i="7"/>
  <c r="N61" i="7"/>
  <c r="B2133" i="2"/>
  <c r="N77" i="7"/>
  <c r="B2773" i="2"/>
  <c r="N93" i="7"/>
  <c r="B3413" i="2"/>
  <c r="N10" i="7"/>
  <c r="B93" i="2"/>
  <c r="N35" i="7"/>
  <c r="D1093" i="2" s="1"/>
  <c r="N36" i="7"/>
  <c r="B1133" i="2"/>
  <c r="N44" i="7"/>
  <c r="Q44" i="7" s="1"/>
  <c r="E1453" i="2" s="1"/>
  <c r="B1453" i="2"/>
  <c r="N49" i="7"/>
  <c r="Q49" i="7" s="1"/>
  <c r="E1653" i="2" s="1"/>
  <c r="B1653" i="2"/>
  <c r="N57" i="7"/>
  <c r="N66" i="7"/>
  <c r="B2333" i="2"/>
  <c r="N67" i="7"/>
  <c r="B2373" i="2"/>
  <c r="N90" i="7"/>
  <c r="B3293" i="2"/>
  <c r="N91" i="7"/>
  <c r="B3333" i="2"/>
  <c r="N98" i="7"/>
  <c r="B3613" i="2"/>
  <c r="N99" i="7"/>
  <c r="B3653" i="2"/>
  <c r="N8" i="8"/>
  <c r="B13" i="2"/>
  <c r="N9" i="8"/>
  <c r="B52" i="2"/>
  <c r="N10" i="8"/>
  <c r="B92" i="2"/>
  <c r="N12" i="8"/>
  <c r="B172" i="2"/>
  <c r="N14" i="8"/>
  <c r="B252" i="2"/>
  <c r="N16" i="8"/>
  <c r="B332" i="2"/>
  <c r="N18" i="8"/>
  <c r="B412" i="2"/>
  <c r="N21" i="8"/>
  <c r="B532" i="2"/>
  <c r="N22" i="8"/>
  <c r="B572" i="2"/>
  <c r="N24" i="8"/>
  <c r="B652" i="2"/>
  <c r="N27" i="8"/>
  <c r="B772" i="2"/>
  <c r="N28" i="8"/>
  <c r="B812" i="2"/>
  <c r="N31" i="8"/>
  <c r="B932" i="2"/>
  <c r="N33" i="8"/>
  <c r="B1012" i="2"/>
  <c r="N35" i="8"/>
  <c r="D1092" i="2" s="1"/>
  <c r="N37" i="8"/>
  <c r="B1172" i="2"/>
  <c r="N39" i="8"/>
  <c r="B1252" i="2"/>
  <c r="N41" i="8"/>
  <c r="Q41" i="8" s="1"/>
  <c r="E1332" i="2" s="1"/>
  <c r="B1332" i="2"/>
  <c r="N43" i="8"/>
  <c r="B1412" i="2"/>
  <c r="N45" i="8"/>
  <c r="N47" i="8"/>
  <c r="B1572" i="2"/>
  <c r="N48" i="8"/>
  <c r="B1612" i="2"/>
  <c r="N50" i="8"/>
  <c r="D1692" i="2" s="1"/>
  <c r="N52" i="8"/>
  <c r="N54" i="8"/>
  <c r="D1852" i="2" s="1"/>
  <c r="N56" i="8"/>
  <c r="N59" i="8"/>
  <c r="D2052" i="2" s="1"/>
  <c r="N60" i="8"/>
  <c r="B2092" i="2"/>
  <c r="N63" i="8"/>
  <c r="B2212" i="2"/>
  <c r="N64" i="8"/>
  <c r="Q64" i="8" s="1"/>
  <c r="E2252" i="2" s="1"/>
  <c r="B2252" i="2"/>
  <c r="N66" i="8"/>
  <c r="Q66" i="8" s="1"/>
  <c r="E2332" i="2" s="1"/>
  <c r="B2332" i="2"/>
  <c r="N67" i="8"/>
  <c r="B2372" i="2"/>
  <c r="N70" i="8"/>
  <c r="B2492" i="2"/>
  <c r="N71" i="8"/>
  <c r="B2532" i="2"/>
  <c r="N73" i="8"/>
  <c r="Q73" i="8" s="1"/>
  <c r="E2612" i="2" s="1"/>
  <c r="B2612" i="2"/>
  <c r="N75" i="8"/>
  <c r="N77" i="8"/>
  <c r="B2772" i="2"/>
  <c r="N79" i="8"/>
  <c r="B2852" i="2"/>
  <c r="N81" i="8"/>
  <c r="B2932" i="2"/>
  <c r="N83" i="8"/>
  <c r="B3012" i="2"/>
  <c r="N84" i="8"/>
  <c r="B3052" i="2"/>
  <c r="N92" i="8"/>
  <c r="B3372" i="2"/>
  <c r="N31" i="7"/>
  <c r="B933" i="2"/>
  <c r="N32" i="7"/>
  <c r="B973" i="2"/>
  <c r="N39" i="7"/>
  <c r="B1253" i="2"/>
  <c r="N40" i="7"/>
  <c r="B1293" i="2"/>
  <c r="N46" i="7"/>
  <c r="B1533" i="2"/>
  <c r="N47" i="7"/>
  <c r="B1573" i="2"/>
  <c r="N54" i="7"/>
  <c r="D1853" i="2" s="1"/>
  <c r="N55" i="7"/>
  <c r="N62" i="7"/>
  <c r="B2173" i="2"/>
  <c r="N63" i="7"/>
  <c r="B2213" i="2"/>
  <c r="N70" i="7"/>
  <c r="B2493" i="2"/>
  <c r="N71" i="7"/>
  <c r="B2533" i="2"/>
  <c r="N78" i="7"/>
  <c r="B2813" i="2"/>
  <c r="N79" i="7"/>
  <c r="B2853" i="2"/>
  <c r="N86" i="7"/>
  <c r="B3133" i="2"/>
  <c r="N87" i="7"/>
  <c r="B3173" i="2"/>
  <c r="N94" i="7"/>
  <c r="B3453" i="2"/>
  <c r="N95" i="7"/>
  <c r="D3493" i="2" s="1"/>
  <c r="N102" i="7"/>
  <c r="Q102" i="7" s="1"/>
  <c r="E3773" i="2" s="1"/>
  <c r="B3773" i="2"/>
  <c r="N103" i="7"/>
  <c r="Q103" i="7" s="1"/>
  <c r="E3813" i="2" s="1"/>
  <c r="B3813" i="2"/>
  <c r="N104" i="7"/>
  <c r="Q104" i="7" s="1"/>
  <c r="E3853" i="2" s="1"/>
  <c r="B3853" i="2"/>
  <c r="N105" i="7"/>
  <c r="N106" i="7"/>
  <c r="B3933" i="2"/>
  <c r="N107" i="7"/>
  <c r="B3972" i="2"/>
  <c r="N108" i="7"/>
  <c r="B4011" i="2"/>
  <c r="N109" i="7"/>
  <c r="C106" i="6" s="1"/>
  <c r="N110" i="7"/>
  <c r="N111" i="7"/>
  <c r="C108" i="6" s="1"/>
  <c r="N112" i="7"/>
  <c r="C109" i="6" s="1"/>
  <c r="N113" i="7"/>
  <c r="C110" i="6" s="1"/>
  <c r="N114" i="7"/>
  <c r="N115" i="7"/>
  <c r="C112" i="6" s="1"/>
  <c r="N116" i="7"/>
  <c r="C113" i="6" s="1"/>
  <c r="N117" i="7"/>
  <c r="C114" i="6" s="1"/>
  <c r="N118" i="7"/>
  <c r="N119" i="7"/>
  <c r="C116" i="6" s="1"/>
  <c r="N120" i="7"/>
  <c r="C117" i="6" s="1"/>
  <c r="N121" i="7"/>
  <c r="C118" i="6" s="1"/>
  <c r="N122" i="7"/>
  <c r="N123" i="7"/>
  <c r="C120" i="6" s="1"/>
  <c r="N124" i="7"/>
  <c r="C121" i="6" s="1"/>
  <c r="N125" i="7"/>
  <c r="C122" i="6" s="1"/>
  <c r="N126" i="7"/>
  <c r="N127" i="7"/>
  <c r="C124" i="6" s="1"/>
  <c r="N128" i="7"/>
  <c r="C125" i="6" s="1"/>
  <c r="N129" i="7"/>
  <c r="C126" i="6" s="1"/>
  <c r="N130" i="7"/>
  <c r="N131" i="7"/>
  <c r="C128" i="6" s="1"/>
  <c r="N132" i="7"/>
  <c r="C129" i="6" s="1"/>
  <c r="N133" i="7"/>
  <c r="C130" i="6" s="1"/>
  <c r="N134" i="7"/>
  <c r="N135" i="7"/>
  <c r="C132" i="6" s="1"/>
  <c r="N136" i="7"/>
  <c r="C133" i="6" s="1"/>
  <c r="N137" i="7"/>
  <c r="C134" i="6" s="1"/>
  <c r="N138" i="7"/>
  <c r="N139" i="7"/>
  <c r="C136" i="6" s="1"/>
  <c r="N140" i="7"/>
  <c r="C137" i="6" s="1"/>
  <c r="N141" i="7"/>
  <c r="C138" i="6" s="1"/>
  <c r="N142" i="7"/>
  <c r="N143" i="7"/>
  <c r="C140" i="6" s="1"/>
  <c r="N144" i="7"/>
  <c r="C141" i="6" s="1"/>
  <c r="N145" i="7"/>
  <c r="C142" i="6" s="1"/>
  <c r="N146" i="7"/>
  <c r="N147" i="7"/>
  <c r="C144" i="6" s="1"/>
  <c r="N148" i="7"/>
  <c r="C145" i="6" s="1"/>
  <c r="N149" i="7"/>
  <c r="C146" i="6" s="1"/>
  <c r="N150" i="7"/>
  <c r="N151" i="7"/>
  <c r="C148" i="6" s="1"/>
  <c r="N152" i="7"/>
  <c r="C149" i="6" s="1"/>
  <c r="N153" i="7"/>
  <c r="C150" i="6" s="1"/>
  <c r="N154" i="7"/>
  <c r="N155" i="7"/>
  <c r="C152" i="6" s="1"/>
  <c r="N156" i="7"/>
  <c r="N157" i="7"/>
  <c r="C154" i="6" s="1"/>
  <c r="N158" i="7"/>
  <c r="N159" i="7"/>
  <c r="C156" i="6" s="1"/>
  <c r="N160" i="7"/>
  <c r="C157" i="6" s="1"/>
  <c r="N161" i="7"/>
  <c r="C158" i="6" s="1"/>
  <c r="N162" i="7"/>
  <c r="N163" i="7"/>
  <c r="C160" i="6" s="1"/>
  <c r="N164" i="7"/>
  <c r="N165" i="7"/>
  <c r="C162" i="6" s="1"/>
  <c r="N166" i="7"/>
  <c r="N167" i="7"/>
  <c r="C164" i="6" s="1"/>
  <c r="N168" i="7"/>
  <c r="C165" i="6" s="1"/>
  <c r="N169" i="7"/>
  <c r="C166" i="6" s="1"/>
  <c r="N170" i="7"/>
  <c r="N171" i="7"/>
  <c r="C168" i="6" s="1"/>
  <c r="N172" i="7"/>
  <c r="N173" i="7"/>
  <c r="C170" i="6" s="1"/>
  <c r="N174" i="7"/>
  <c r="N175" i="7"/>
  <c r="C172" i="6" s="1"/>
  <c r="N176" i="7"/>
  <c r="N177" i="7"/>
  <c r="C174" i="6" s="1"/>
  <c r="N178" i="7"/>
  <c r="C175" i="6" s="1"/>
  <c r="N179" i="7"/>
  <c r="C176" i="6" s="1"/>
  <c r="N186" i="7"/>
  <c r="C183" i="6" s="1"/>
  <c r="N187" i="7"/>
  <c r="C184" i="6" s="1"/>
  <c r="N194" i="7"/>
  <c r="C191" i="6" s="1"/>
  <c r="N195" i="7"/>
  <c r="C192" i="6" s="1"/>
  <c r="N202" i="7"/>
  <c r="C199" i="6" s="1"/>
  <c r="N203" i="7"/>
  <c r="C200" i="6" s="1"/>
  <c r="N9" i="7"/>
  <c r="Q9" i="7" s="1"/>
  <c r="E53" i="2" s="1"/>
  <c r="B53" i="2"/>
  <c r="N11" i="7"/>
  <c r="Q11" i="7" s="1"/>
  <c r="E133" i="2" s="1"/>
  <c r="B133" i="2"/>
  <c r="N12" i="7"/>
  <c r="Q12" i="7" s="1"/>
  <c r="E173" i="2" s="1"/>
  <c r="B173" i="2"/>
  <c r="N34" i="7"/>
  <c r="Q34" i="7" s="1"/>
  <c r="E1053" i="2" s="1"/>
  <c r="B1053" i="2"/>
  <c r="N42" i="7"/>
  <c r="Q42" i="7" s="1"/>
  <c r="E1373" i="2" s="1"/>
  <c r="B1373" i="2"/>
  <c r="N43" i="7"/>
  <c r="Q43" i="7" s="1"/>
  <c r="E1413" i="2" s="1"/>
  <c r="B1413" i="2"/>
  <c r="N50" i="7"/>
  <c r="N51" i="7"/>
  <c r="D1733" i="2" s="1"/>
  <c r="N58" i="7"/>
  <c r="N59" i="7"/>
  <c r="D2053" i="2" s="1"/>
  <c r="N65" i="7"/>
  <c r="N73" i="7"/>
  <c r="B2613" i="2"/>
  <c r="N74" i="7"/>
  <c r="B2653" i="2"/>
  <c r="N75" i="7"/>
  <c r="D2693" i="2" s="1"/>
  <c r="N81" i="7"/>
  <c r="B2933" i="2"/>
  <c r="N82" i="7"/>
  <c r="B2973" i="2"/>
  <c r="N83" i="7"/>
  <c r="B3013" i="2"/>
  <c r="N89" i="7"/>
  <c r="B3253" i="2"/>
  <c r="N97" i="7"/>
  <c r="B3573" i="2"/>
  <c r="N11" i="8"/>
  <c r="B132" i="2"/>
  <c r="N13" i="8"/>
  <c r="B212" i="2"/>
  <c r="N15" i="8"/>
  <c r="N17" i="8"/>
  <c r="B372" i="2"/>
  <c r="N19" i="8"/>
  <c r="B452" i="2"/>
  <c r="N20" i="8"/>
  <c r="B492" i="2"/>
  <c r="N23" i="8"/>
  <c r="B612" i="2"/>
  <c r="N25" i="8"/>
  <c r="D692" i="2" s="1"/>
  <c r="N26" i="8"/>
  <c r="Q26" i="8" s="1"/>
  <c r="E732" i="2" s="1"/>
  <c r="B732" i="2"/>
  <c r="N29" i="8"/>
  <c r="B852" i="2"/>
  <c r="N30" i="8"/>
  <c r="B892" i="2"/>
  <c r="N32" i="8"/>
  <c r="Q32" i="8" s="1"/>
  <c r="E972" i="2" s="1"/>
  <c r="B972" i="2"/>
  <c r="N34" i="8"/>
  <c r="Q34" i="8" s="1"/>
  <c r="E1052" i="2" s="1"/>
  <c r="B1052" i="2"/>
  <c r="N36" i="8"/>
  <c r="B1132" i="2"/>
  <c r="N38" i="8"/>
  <c r="B1212" i="2"/>
  <c r="N40" i="8"/>
  <c r="Q40" i="8" s="1"/>
  <c r="E1292" i="2" s="1"/>
  <c r="B1292" i="2"/>
  <c r="N42" i="8"/>
  <c r="Q42" i="8" s="1"/>
  <c r="E1372" i="2" s="1"/>
  <c r="B1372" i="2"/>
  <c r="N44" i="8"/>
  <c r="B1452" i="2"/>
  <c r="N46" i="8"/>
  <c r="B1532" i="2"/>
  <c r="N49" i="8"/>
  <c r="Q49" i="8" s="1"/>
  <c r="E1652" i="2" s="1"/>
  <c r="B1652" i="2"/>
  <c r="N51" i="8"/>
  <c r="N53" i="8"/>
  <c r="D1812" i="2" s="1"/>
  <c r="N55" i="8"/>
  <c r="N57" i="8"/>
  <c r="D1972" i="2" s="1"/>
  <c r="N58" i="8"/>
  <c r="N61" i="8"/>
  <c r="B2132" i="2"/>
  <c r="N62" i="8"/>
  <c r="B2172" i="2"/>
  <c r="N65" i="8"/>
  <c r="D2292" i="2" s="1"/>
  <c r="N68" i="8"/>
  <c r="O68" i="8" s="1"/>
  <c r="P68" i="8" s="1"/>
  <c r="G2412" i="2" s="1"/>
  <c r="B2412" i="2"/>
  <c r="N69" i="8"/>
  <c r="O69" i="8" s="1"/>
  <c r="P69" i="8" s="1"/>
  <c r="G2452" i="2" s="1"/>
  <c r="B2452" i="2"/>
  <c r="N72" i="8"/>
  <c r="Q72" i="8" s="1"/>
  <c r="E2572" i="2" s="1"/>
  <c r="B2572" i="2"/>
  <c r="N74" i="8"/>
  <c r="Q74" i="8" s="1"/>
  <c r="E2652" i="2" s="1"/>
  <c r="B2652" i="2"/>
  <c r="N76" i="8"/>
  <c r="O76" i="8" s="1"/>
  <c r="P76" i="8" s="1"/>
  <c r="G2732" i="2" s="1"/>
  <c r="B2732" i="2"/>
  <c r="N78" i="8"/>
  <c r="O78" i="8" s="1"/>
  <c r="P78" i="8" s="1"/>
  <c r="G2812" i="2" s="1"/>
  <c r="B2812" i="2"/>
  <c r="N80" i="8"/>
  <c r="Q80" i="8" s="1"/>
  <c r="E2892" i="2" s="1"/>
  <c r="B2892" i="2"/>
  <c r="N82" i="8"/>
  <c r="Q82" i="8" s="1"/>
  <c r="E2972" i="2" s="1"/>
  <c r="B2972" i="2"/>
  <c r="N85" i="8"/>
  <c r="N86" i="8"/>
  <c r="B3132" i="2"/>
  <c r="N87" i="8"/>
  <c r="B3172" i="2"/>
  <c r="N88" i="8"/>
  <c r="B3212" i="2"/>
  <c r="N89" i="8"/>
  <c r="B3252" i="2"/>
  <c r="N90" i="8"/>
  <c r="B3292" i="2"/>
  <c r="N91" i="8"/>
  <c r="B3332" i="2"/>
  <c r="N93" i="8"/>
  <c r="B3412" i="2"/>
  <c r="N94" i="8"/>
  <c r="B3452" i="2"/>
  <c r="N95" i="8"/>
  <c r="D3492" i="2" s="1"/>
  <c r="N96" i="8"/>
  <c r="Q96" i="8" s="1"/>
  <c r="E3532" i="2" s="1"/>
  <c r="B3532" i="2"/>
  <c r="N97" i="8"/>
  <c r="Q97" i="8" s="1"/>
  <c r="E3572" i="2" s="1"/>
  <c r="B3572" i="2"/>
  <c r="N98" i="8"/>
  <c r="Q98" i="8" s="1"/>
  <c r="E3612" i="2" s="1"/>
  <c r="B3612" i="2"/>
  <c r="N99" i="8"/>
  <c r="B3652" i="2"/>
  <c r="N100" i="8"/>
  <c r="O100" i="8" s="1"/>
  <c r="P100" i="8" s="1"/>
  <c r="G3692" i="2" s="1"/>
  <c r="B3692" i="2"/>
  <c r="N101" i="8"/>
  <c r="O101" i="8" s="1"/>
  <c r="P101" i="8" s="1"/>
  <c r="G3732" i="2" s="1"/>
  <c r="B3732" i="2"/>
  <c r="N102" i="8"/>
  <c r="O102" i="8" s="1"/>
  <c r="P102" i="8" s="1"/>
  <c r="G3772" i="2" s="1"/>
  <c r="B3772" i="2"/>
  <c r="N17" i="9"/>
  <c r="B374" i="2"/>
  <c r="N19" i="9"/>
  <c r="Q19" i="9" s="1"/>
  <c r="E454" i="2" s="1"/>
  <c r="B454" i="2"/>
  <c r="N21" i="9"/>
  <c r="B534" i="2"/>
  <c r="N23" i="9"/>
  <c r="B614" i="2"/>
  <c r="N25" i="9"/>
  <c r="N27" i="9"/>
  <c r="B774" i="2"/>
  <c r="N29" i="9"/>
  <c r="B854" i="2"/>
  <c r="N31" i="9"/>
  <c r="B934" i="2"/>
  <c r="N33" i="9"/>
  <c r="B1014" i="2"/>
  <c r="N35" i="9"/>
  <c r="D1094" i="2" s="1"/>
  <c r="N37" i="9"/>
  <c r="B1174" i="2"/>
  <c r="N39" i="9"/>
  <c r="B1254" i="2"/>
  <c r="N41" i="9"/>
  <c r="B1334" i="2"/>
  <c r="N43" i="9"/>
  <c r="Q43" i="9" s="1"/>
  <c r="E1414" i="2" s="1"/>
  <c r="B1414" i="2"/>
  <c r="N45" i="9"/>
  <c r="N47" i="9"/>
  <c r="B1574" i="2"/>
  <c r="N49" i="9"/>
  <c r="B1654" i="2"/>
  <c r="N51" i="9"/>
  <c r="D1734" i="2" s="1"/>
  <c r="N53" i="9"/>
  <c r="N55" i="9"/>
  <c r="D1894" i="2" s="1"/>
  <c r="N57" i="9"/>
  <c r="N59" i="9"/>
  <c r="D2054" i="2" s="1"/>
  <c r="N61" i="9"/>
  <c r="Q61" i="9" s="1"/>
  <c r="E2134" i="2" s="1"/>
  <c r="B2134" i="2"/>
  <c r="N63" i="9"/>
  <c r="Q63" i="9" s="1"/>
  <c r="E2214" i="2" s="1"/>
  <c r="B2214" i="2"/>
  <c r="N65" i="9"/>
  <c r="N67" i="9"/>
  <c r="B2374" i="2"/>
  <c r="N69" i="9"/>
  <c r="B2454" i="2"/>
  <c r="N71" i="9"/>
  <c r="B2534" i="2"/>
  <c r="N73" i="9"/>
  <c r="B2614" i="2"/>
  <c r="N75" i="9"/>
  <c r="D2694" i="2" s="1"/>
  <c r="N77" i="9"/>
  <c r="O77" i="9" s="1"/>
  <c r="P77" i="9" s="1"/>
  <c r="G2774" i="2" s="1"/>
  <c r="B2774" i="2"/>
  <c r="N79" i="9"/>
  <c r="O79" i="9" s="1"/>
  <c r="P79" i="9" s="1"/>
  <c r="G2854" i="2" s="1"/>
  <c r="B2854" i="2"/>
  <c r="N81" i="9"/>
  <c r="Q81" i="9" s="1"/>
  <c r="E2934" i="2" s="1"/>
  <c r="B2934" i="2"/>
  <c r="N83" i="9"/>
  <c r="Q83" i="9" s="1"/>
  <c r="E3014" i="2" s="1"/>
  <c r="B3014" i="2"/>
  <c r="N85" i="9"/>
  <c r="N87" i="9"/>
  <c r="B3174" i="2"/>
  <c r="N89" i="9"/>
  <c r="B3254" i="2"/>
  <c r="N91" i="9"/>
  <c r="B3334" i="2"/>
  <c r="N93" i="9"/>
  <c r="B3414" i="2"/>
  <c r="N95" i="9"/>
  <c r="D3494" i="2" s="1"/>
  <c r="N97" i="9"/>
  <c r="Q97" i="9" s="1"/>
  <c r="E3574" i="2" s="1"/>
  <c r="B3574" i="2"/>
  <c r="N99" i="9"/>
  <c r="Q99" i="9" s="1"/>
  <c r="E3654" i="2" s="1"/>
  <c r="B3654" i="2"/>
  <c r="N101" i="9"/>
  <c r="O101" i="9" s="1"/>
  <c r="P101" i="9" s="1"/>
  <c r="G3734" i="2" s="1"/>
  <c r="B3734" i="2"/>
  <c r="N103" i="9"/>
  <c r="O103" i="9" s="1"/>
  <c r="B3814" i="2"/>
  <c r="N105" i="9"/>
  <c r="N107" i="9"/>
  <c r="B3973" i="2"/>
  <c r="Q145" i="9"/>
  <c r="E142" i="6"/>
  <c r="Q149" i="9"/>
  <c r="E146" i="6"/>
  <c r="Q153" i="9"/>
  <c r="E150" i="6"/>
  <c r="N103" i="8"/>
  <c r="B3812" i="2"/>
  <c r="N104" i="8"/>
  <c r="B3852" i="2"/>
  <c r="N105" i="8"/>
  <c r="D3892" i="2" s="1"/>
  <c r="N106" i="8"/>
  <c r="B3932" i="2"/>
  <c r="N107" i="8"/>
  <c r="B3971" i="2"/>
  <c r="N108" i="8"/>
  <c r="B4010" i="2"/>
  <c r="N166" i="8"/>
  <c r="D163" i="6" s="1"/>
  <c r="N168" i="8"/>
  <c r="D165" i="6" s="1"/>
  <c r="N170" i="8"/>
  <c r="D167" i="6" s="1"/>
  <c r="N172" i="8"/>
  <c r="D169" i="6" s="1"/>
  <c r="N174" i="8"/>
  <c r="D171" i="6" s="1"/>
  <c r="N176" i="8"/>
  <c r="D173" i="6" s="1"/>
  <c r="N178" i="8"/>
  <c r="D175" i="6" s="1"/>
  <c r="N180" i="8"/>
  <c r="D177" i="6" s="1"/>
  <c r="N182" i="8"/>
  <c r="D179" i="6" s="1"/>
  <c r="N184" i="8"/>
  <c r="D181" i="6" s="1"/>
  <c r="N186" i="8"/>
  <c r="D183" i="6" s="1"/>
  <c r="N188" i="8"/>
  <c r="D185" i="6" s="1"/>
  <c r="N190" i="8"/>
  <c r="D187" i="6" s="1"/>
  <c r="N192" i="8"/>
  <c r="D189" i="6" s="1"/>
  <c r="N194" i="8"/>
  <c r="D191" i="6" s="1"/>
  <c r="N196" i="8"/>
  <c r="D193" i="6" s="1"/>
  <c r="N198" i="8"/>
  <c r="D195" i="6" s="1"/>
  <c r="N200" i="8"/>
  <c r="D197" i="6" s="1"/>
  <c r="N202" i="8"/>
  <c r="D199" i="6" s="1"/>
  <c r="N204" i="8"/>
  <c r="D201" i="6" s="1"/>
  <c r="N206" i="8"/>
  <c r="D203" i="6" s="1"/>
  <c r="N8" i="9"/>
  <c r="B15" i="2"/>
  <c r="N9" i="9"/>
  <c r="B54" i="2"/>
  <c r="N10" i="9"/>
  <c r="B94" i="2"/>
  <c r="N11" i="9"/>
  <c r="B134" i="2"/>
  <c r="N12" i="9"/>
  <c r="B174" i="2"/>
  <c r="N13" i="9"/>
  <c r="B214" i="2"/>
  <c r="N14" i="9"/>
  <c r="B254" i="2"/>
  <c r="N15" i="9"/>
  <c r="D294" i="2" s="1"/>
  <c r="N16" i="9"/>
  <c r="B334" i="2"/>
  <c r="N18" i="9"/>
  <c r="B414" i="2"/>
  <c r="N20" i="9"/>
  <c r="B494" i="2"/>
  <c r="N22" i="9"/>
  <c r="B574" i="2"/>
  <c r="N24" i="9"/>
  <c r="B654" i="2"/>
  <c r="N26" i="9"/>
  <c r="B734" i="2"/>
  <c r="N28" i="9"/>
  <c r="B814" i="2"/>
  <c r="N30" i="9"/>
  <c r="B894" i="2"/>
  <c r="N32" i="9"/>
  <c r="B974" i="2"/>
  <c r="N34" i="9"/>
  <c r="B1054" i="2"/>
  <c r="N36" i="9"/>
  <c r="B1134" i="2"/>
  <c r="N38" i="9"/>
  <c r="B1214" i="2"/>
  <c r="N40" i="9"/>
  <c r="B1294" i="2"/>
  <c r="N42" i="9"/>
  <c r="B1374" i="2"/>
  <c r="N44" i="9"/>
  <c r="B1454" i="2"/>
  <c r="N46" i="9"/>
  <c r="B1534" i="2"/>
  <c r="N48" i="9"/>
  <c r="B1614" i="2"/>
  <c r="N50" i="9"/>
  <c r="D1694" i="2" s="1"/>
  <c r="N52" i="9"/>
  <c r="D1774" i="2" s="1"/>
  <c r="N54" i="9"/>
  <c r="D1854" i="2" s="1"/>
  <c r="N56" i="9"/>
  <c r="D1934" i="2" s="1"/>
  <c r="N58" i="9"/>
  <c r="D2014" i="2" s="1"/>
  <c r="N60" i="9"/>
  <c r="B2094" i="2"/>
  <c r="N62" i="9"/>
  <c r="B2174" i="2"/>
  <c r="N64" i="9"/>
  <c r="B2254" i="2"/>
  <c r="N66" i="9"/>
  <c r="B2334" i="2"/>
  <c r="N68" i="9"/>
  <c r="B2414" i="2"/>
  <c r="N70" i="9"/>
  <c r="B2494" i="2"/>
  <c r="N72" i="9"/>
  <c r="B2574" i="2"/>
  <c r="N74" i="9"/>
  <c r="B2654" i="2"/>
  <c r="N76" i="9"/>
  <c r="B2734" i="2"/>
  <c r="N78" i="9"/>
  <c r="B2814" i="2"/>
  <c r="N80" i="9"/>
  <c r="B2894" i="2"/>
  <c r="N82" i="9"/>
  <c r="B2974" i="2"/>
  <c r="N84" i="9"/>
  <c r="B3054" i="2"/>
  <c r="N86" i="9"/>
  <c r="B3134" i="2"/>
  <c r="N88" i="9"/>
  <c r="B3214" i="2"/>
  <c r="N90" i="9"/>
  <c r="B3294" i="2"/>
  <c r="N92" i="9"/>
  <c r="B3374" i="2"/>
  <c r="N94" i="9"/>
  <c r="B3454" i="2"/>
  <c r="N96" i="9"/>
  <c r="B3534" i="2"/>
  <c r="N98" i="9"/>
  <c r="B3614" i="2"/>
  <c r="N100" i="9"/>
  <c r="B3694" i="2"/>
  <c r="N102" i="9"/>
  <c r="B3774" i="2"/>
  <c r="N104" i="9"/>
  <c r="B3854" i="2"/>
  <c r="N106" i="9"/>
  <c r="B3934" i="2"/>
  <c r="N108" i="9"/>
  <c r="B4012" i="2"/>
  <c r="N110" i="9"/>
  <c r="E107" i="6" s="1"/>
  <c r="N112" i="9"/>
  <c r="E109" i="6" s="1"/>
  <c r="N114" i="9"/>
  <c r="E111" i="6" s="1"/>
  <c r="N116" i="9"/>
  <c r="E113" i="6" s="1"/>
  <c r="N118" i="9"/>
  <c r="E115" i="6" s="1"/>
  <c r="N120" i="9"/>
  <c r="E117" i="6" s="1"/>
  <c r="N122" i="9"/>
  <c r="E119" i="6" s="1"/>
  <c r="N124" i="9"/>
  <c r="E121" i="6" s="1"/>
  <c r="N126" i="9"/>
  <c r="E123" i="6" s="1"/>
  <c r="N128" i="9"/>
  <c r="E125" i="6" s="1"/>
  <c r="N130" i="9"/>
  <c r="E127" i="6" s="1"/>
  <c r="N132" i="9"/>
  <c r="E129" i="6" s="1"/>
  <c r="Q145" i="11"/>
  <c r="G142" i="6"/>
  <c r="Q149" i="11"/>
  <c r="G146" i="6"/>
  <c r="Q153" i="11"/>
  <c r="G150" i="6"/>
  <c r="N145" i="8"/>
  <c r="N147" i="8"/>
  <c r="N149" i="8"/>
  <c r="N151" i="8"/>
  <c r="N153" i="8"/>
  <c r="N155" i="8"/>
  <c r="N157" i="8"/>
  <c r="D154" i="6" s="1"/>
  <c r="N159" i="8"/>
  <c r="D156" i="6" s="1"/>
  <c r="N161" i="8"/>
  <c r="D158" i="6" s="1"/>
  <c r="N163" i="8"/>
  <c r="D160" i="6" s="1"/>
  <c r="N165" i="8"/>
  <c r="D162" i="6" s="1"/>
  <c r="N134" i="9"/>
  <c r="E131" i="6" s="1"/>
  <c r="N136" i="9"/>
  <c r="E133" i="6" s="1"/>
  <c r="N138" i="9"/>
  <c r="E135" i="6" s="1"/>
  <c r="N140" i="9"/>
  <c r="E137" i="6" s="1"/>
  <c r="N142" i="9"/>
  <c r="E139" i="6" s="1"/>
  <c r="N144" i="9"/>
  <c r="E141" i="6" s="1"/>
  <c r="N166" i="9"/>
  <c r="E163" i="6" s="1"/>
  <c r="N168" i="9"/>
  <c r="E165" i="6" s="1"/>
  <c r="N170" i="9"/>
  <c r="E167" i="6" s="1"/>
  <c r="N172" i="9"/>
  <c r="E169" i="6" s="1"/>
  <c r="N174" i="9"/>
  <c r="E171" i="6" s="1"/>
  <c r="N176" i="9"/>
  <c r="E173" i="6" s="1"/>
  <c r="N178" i="9"/>
  <c r="E175" i="6" s="1"/>
  <c r="N180" i="9"/>
  <c r="E177" i="6" s="1"/>
  <c r="N182" i="9"/>
  <c r="E179" i="6" s="1"/>
  <c r="N184" i="9"/>
  <c r="E181" i="6" s="1"/>
  <c r="N186" i="9"/>
  <c r="E183" i="6" s="1"/>
  <c r="N188" i="9"/>
  <c r="E185" i="6" s="1"/>
  <c r="N190" i="9"/>
  <c r="E187" i="6" s="1"/>
  <c r="N192" i="9"/>
  <c r="E189" i="6" s="1"/>
  <c r="N194" i="9"/>
  <c r="E191" i="6" s="1"/>
  <c r="N196" i="9"/>
  <c r="E193" i="6" s="1"/>
  <c r="N198" i="9"/>
  <c r="E195" i="6" s="1"/>
  <c r="N200" i="9"/>
  <c r="E197" i="6" s="1"/>
  <c r="N202" i="9"/>
  <c r="E199" i="6" s="1"/>
  <c r="N204" i="9"/>
  <c r="E201" i="6" s="1"/>
  <c r="N206" i="9"/>
  <c r="E203" i="6" s="1"/>
  <c r="N55" i="10"/>
  <c r="N57" i="10"/>
  <c r="N59" i="10"/>
  <c r="N61" i="10"/>
  <c r="N63" i="10"/>
  <c r="N65" i="10"/>
  <c r="N67" i="10"/>
  <c r="N69" i="10"/>
  <c r="N71" i="10"/>
  <c r="N73" i="10"/>
  <c r="N75" i="10"/>
  <c r="N77" i="10"/>
  <c r="N79" i="10"/>
  <c r="N81" i="10"/>
  <c r="N83" i="10"/>
  <c r="N85" i="10"/>
  <c r="N87" i="10"/>
  <c r="N89" i="10"/>
  <c r="N91" i="10"/>
  <c r="N93" i="10"/>
  <c r="N95" i="10"/>
  <c r="N97" i="10"/>
  <c r="N99" i="10"/>
  <c r="N101" i="10"/>
  <c r="N103" i="10"/>
  <c r="N105" i="10"/>
  <c r="N107" i="10"/>
  <c r="N109" i="10"/>
  <c r="F106" i="6" s="1"/>
  <c r="N111" i="10"/>
  <c r="F108" i="6" s="1"/>
  <c r="N113" i="10"/>
  <c r="F110" i="6" s="1"/>
  <c r="N115" i="10"/>
  <c r="F112" i="6" s="1"/>
  <c r="N117" i="10"/>
  <c r="F114" i="6" s="1"/>
  <c r="N119" i="10"/>
  <c r="F116" i="6" s="1"/>
  <c r="N121" i="10"/>
  <c r="F118" i="6" s="1"/>
  <c r="N123" i="10"/>
  <c r="F120" i="6" s="1"/>
  <c r="N125" i="10"/>
  <c r="F122" i="6" s="1"/>
  <c r="N127" i="10"/>
  <c r="F124" i="6" s="1"/>
  <c r="N129" i="10"/>
  <c r="F126" i="6" s="1"/>
  <c r="N131" i="10"/>
  <c r="F128" i="6" s="1"/>
  <c r="N133" i="10"/>
  <c r="F130" i="6" s="1"/>
  <c r="N135" i="10"/>
  <c r="F132" i="6" s="1"/>
  <c r="N137" i="10"/>
  <c r="F134" i="6" s="1"/>
  <c r="N139" i="10"/>
  <c r="F136" i="6" s="1"/>
  <c r="N141" i="10"/>
  <c r="F138" i="6" s="1"/>
  <c r="N143" i="10"/>
  <c r="F140" i="6" s="1"/>
  <c r="N145" i="10"/>
  <c r="F142" i="6" s="1"/>
  <c r="N147" i="10"/>
  <c r="F144" i="6" s="1"/>
  <c r="N149" i="10"/>
  <c r="F146" i="6" s="1"/>
  <c r="N151" i="10"/>
  <c r="F148" i="6" s="1"/>
  <c r="N153" i="10"/>
  <c r="F150" i="6" s="1"/>
  <c r="N9" i="12"/>
  <c r="N11" i="12"/>
  <c r="N13" i="12"/>
  <c r="D218" i="2" s="1"/>
  <c r="N42" i="13"/>
  <c r="N44" i="13"/>
  <c r="N46" i="13"/>
  <c r="N48" i="13"/>
  <c r="N50" i="13"/>
  <c r="N52" i="13"/>
  <c r="N54" i="13"/>
  <c r="N56" i="13"/>
  <c r="N58" i="13"/>
  <c r="N60" i="13"/>
  <c r="N62" i="13"/>
  <c r="N64" i="13"/>
  <c r="N66" i="13"/>
  <c r="N68" i="13"/>
  <c r="N70" i="13"/>
  <c r="N72" i="13"/>
  <c r="N74" i="13"/>
  <c r="N76" i="13"/>
  <c r="N78" i="13"/>
  <c r="N80" i="13"/>
  <c r="N82" i="13"/>
  <c r="N84" i="13"/>
  <c r="N86" i="13"/>
  <c r="N88" i="13"/>
  <c r="N90" i="13"/>
  <c r="N92" i="13"/>
  <c r="N94" i="13"/>
  <c r="N96" i="13"/>
  <c r="N98" i="13"/>
  <c r="N100" i="13"/>
  <c r="N102" i="13"/>
  <c r="N104" i="13"/>
  <c r="N106" i="13"/>
  <c r="N108" i="13"/>
  <c r="N110" i="13"/>
  <c r="N112" i="13"/>
  <c r="I109" i="6" s="1"/>
  <c r="N114" i="13"/>
  <c r="N116" i="13"/>
  <c r="I113" i="6" s="1"/>
  <c r="N118" i="13"/>
  <c r="N120" i="13"/>
  <c r="I117" i="6" s="1"/>
  <c r="N122" i="13"/>
  <c r="N124" i="13"/>
  <c r="I121" i="6" s="1"/>
  <c r="N126" i="13"/>
  <c r="N128" i="13"/>
  <c r="I125" i="6" s="1"/>
  <c r="N130" i="13"/>
  <c r="N132" i="13"/>
  <c r="I129" i="6" s="1"/>
  <c r="N134" i="13"/>
  <c r="N136" i="13"/>
  <c r="I133" i="6" s="1"/>
  <c r="N138" i="13"/>
  <c r="N140" i="13"/>
  <c r="I137" i="6" s="1"/>
  <c r="N142" i="13"/>
  <c r="N144" i="13"/>
  <c r="I141" i="6" s="1"/>
  <c r="N146" i="13"/>
  <c r="N148" i="13"/>
  <c r="I145" i="6" s="1"/>
  <c r="N150" i="13"/>
  <c r="N152" i="13"/>
  <c r="I149" i="6" s="1"/>
  <c r="N154" i="13"/>
  <c r="N156" i="13"/>
  <c r="I153" i="6" s="1"/>
  <c r="N158" i="13"/>
  <c r="N160" i="13"/>
  <c r="I157" i="6" s="1"/>
  <c r="N162" i="13"/>
  <c r="N164" i="13"/>
  <c r="I161" i="6" s="1"/>
  <c r="N166" i="13"/>
  <c r="N168" i="13"/>
  <c r="I165" i="6" s="1"/>
  <c r="N170" i="13"/>
  <c r="N172" i="13"/>
  <c r="I169" i="6" s="1"/>
  <c r="N174" i="13"/>
  <c r="N176" i="13"/>
  <c r="I173" i="6" s="1"/>
  <c r="N178" i="13"/>
  <c r="N180" i="13"/>
  <c r="I177" i="6" s="1"/>
  <c r="N182" i="13"/>
  <c r="N184" i="13"/>
  <c r="I181" i="6" s="1"/>
  <c r="N186" i="13"/>
  <c r="N188" i="13"/>
  <c r="I185" i="6" s="1"/>
  <c r="N190" i="13"/>
  <c r="N192" i="13"/>
  <c r="I189" i="6" s="1"/>
  <c r="N194" i="13"/>
  <c r="N196" i="13"/>
  <c r="I193" i="6" s="1"/>
  <c r="N198" i="13"/>
  <c r="N200" i="13"/>
  <c r="I197" i="6" s="1"/>
  <c r="N202" i="13"/>
  <c r="N204" i="13"/>
  <c r="I201" i="6" s="1"/>
  <c r="N206" i="13"/>
  <c r="N70" i="14"/>
  <c r="N72" i="14"/>
  <c r="N74" i="14"/>
  <c r="N76" i="14"/>
  <c r="N78" i="14"/>
  <c r="N80" i="14"/>
  <c r="N82" i="14"/>
  <c r="N84" i="14"/>
  <c r="N86" i="14"/>
  <c r="N88" i="14"/>
  <c r="N90" i="14"/>
  <c r="N92" i="14"/>
  <c r="N94" i="14"/>
  <c r="N96" i="14"/>
  <c r="N98" i="14"/>
  <c r="N100" i="14"/>
  <c r="N102" i="14"/>
  <c r="N104" i="14"/>
  <c r="N106" i="14"/>
  <c r="N108" i="14"/>
  <c r="N110" i="14"/>
  <c r="J107" i="6" s="1"/>
  <c r="N112" i="14"/>
  <c r="J109" i="6" s="1"/>
  <c r="N114" i="14"/>
  <c r="J111" i="6" s="1"/>
  <c r="N116" i="14"/>
  <c r="J113" i="6" s="1"/>
  <c r="N118" i="14"/>
  <c r="J115" i="6" s="1"/>
  <c r="N120" i="14"/>
  <c r="J117" i="6" s="1"/>
  <c r="N122" i="14"/>
  <c r="J119" i="6" s="1"/>
  <c r="N124" i="14"/>
  <c r="J121" i="6" s="1"/>
  <c r="N126" i="14"/>
  <c r="J123" i="6" s="1"/>
  <c r="N128" i="14"/>
  <c r="J125" i="6" s="1"/>
  <c r="N130" i="14"/>
  <c r="J127" i="6" s="1"/>
  <c r="N132" i="14"/>
  <c r="J129" i="6" s="1"/>
  <c r="N134" i="14"/>
  <c r="J131" i="6" s="1"/>
  <c r="N136" i="14"/>
  <c r="J133" i="6" s="1"/>
  <c r="N138" i="14"/>
  <c r="J135" i="6" s="1"/>
  <c r="N140" i="14"/>
  <c r="J137" i="6" s="1"/>
  <c r="N142" i="14"/>
  <c r="J139" i="6" s="1"/>
  <c r="N166" i="14"/>
  <c r="J163" i="6" s="1"/>
  <c r="N168" i="14"/>
  <c r="J165" i="6" s="1"/>
  <c r="N170" i="14"/>
  <c r="J167" i="6" s="1"/>
  <c r="N172" i="14"/>
  <c r="J169" i="6" s="1"/>
  <c r="N174" i="14"/>
  <c r="J171" i="6" s="1"/>
  <c r="N176" i="14"/>
  <c r="J173" i="6" s="1"/>
  <c r="N178" i="14"/>
  <c r="J175" i="6" s="1"/>
  <c r="N180" i="14"/>
  <c r="J177" i="6" s="1"/>
  <c r="N182" i="14"/>
  <c r="J179" i="6" s="1"/>
  <c r="N184" i="14"/>
  <c r="J181" i="6" s="1"/>
  <c r="N186" i="14"/>
  <c r="J183" i="6" s="1"/>
  <c r="N188" i="14"/>
  <c r="J185" i="6" s="1"/>
  <c r="N190" i="14"/>
  <c r="J187" i="6" s="1"/>
  <c r="N192" i="14"/>
  <c r="J189" i="6" s="1"/>
  <c r="N194" i="14"/>
  <c r="J191" i="6" s="1"/>
  <c r="N196" i="14"/>
  <c r="J193" i="6" s="1"/>
  <c r="N198" i="14"/>
  <c r="J195" i="6" s="1"/>
  <c r="N200" i="14"/>
  <c r="J197" i="6" s="1"/>
  <c r="N202" i="14"/>
  <c r="J199" i="6" s="1"/>
  <c r="N204" i="14"/>
  <c r="J201" i="6" s="1"/>
  <c r="N206" i="14"/>
  <c r="J203" i="6" s="1"/>
  <c r="N155" i="9"/>
  <c r="N157" i="9"/>
  <c r="N159" i="9"/>
  <c r="E156" i="6" s="1"/>
  <c r="N161" i="9"/>
  <c r="E158" i="6" s="1"/>
  <c r="N163" i="9"/>
  <c r="E160" i="6" s="1"/>
  <c r="N165" i="9"/>
  <c r="E162" i="6" s="1"/>
  <c r="N9" i="10"/>
  <c r="N11" i="10"/>
  <c r="N13" i="10"/>
  <c r="N15" i="10"/>
  <c r="N17" i="10"/>
  <c r="N19" i="10"/>
  <c r="N21" i="10"/>
  <c r="N23" i="10"/>
  <c r="N25" i="10"/>
  <c r="N27" i="10"/>
  <c r="N29" i="10"/>
  <c r="N31" i="10"/>
  <c r="N33" i="10"/>
  <c r="N35" i="10"/>
  <c r="N37" i="10"/>
  <c r="N39" i="10"/>
  <c r="N41" i="10"/>
  <c r="N43" i="10"/>
  <c r="N45" i="10"/>
  <c r="N47" i="10"/>
  <c r="N49" i="10"/>
  <c r="N51" i="10"/>
  <c r="N53" i="10"/>
  <c r="N156" i="10"/>
  <c r="F153" i="6" s="1"/>
  <c r="N158" i="10"/>
  <c r="F155" i="6" s="1"/>
  <c r="N160" i="10"/>
  <c r="F157" i="6" s="1"/>
  <c r="N162" i="10"/>
  <c r="F159" i="6" s="1"/>
  <c r="N164" i="10"/>
  <c r="F161" i="6" s="1"/>
  <c r="N166" i="10"/>
  <c r="F163" i="6" s="1"/>
  <c r="N168" i="10"/>
  <c r="F165" i="6" s="1"/>
  <c r="N170" i="10"/>
  <c r="F167" i="6" s="1"/>
  <c r="N172" i="10"/>
  <c r="F169" i="6" s="1"/>
  <c r="N174" i="10"/>
  <c r="F171" i="6" s="1"/>
  <c r="N176" i="10"/>
  <c r="F173" i="6" s="1"/>
  <c r="N178" i="10"/>
  <c r="F175" i="6" s="1"/>
  <c r="N180" i="10"/>
  <c r="F177" i="6" s="1"/>
  <c r="N182" i="10"/>
  <c r="F179" i="6" s="1"/>
  <c r="N184" i="10"/>
  <c r="F181" i="6" s="1"/>
  <c r="N186" i="10"/>
  <c r="F183" i="6" s="1"/>
  <c r="N188" i="10"/>
  <c r="F185" i="6" s="1"/>
  <c r="N190" i="10"/>
  <c r="F187" i="6" s="1"/>
  <c r="N192" i="10"/>
  <c r="F189" i="6" s="1"/>
  <c r="N194" i="10"/>
  <c r="F191" i="6" s="1"/>
  <c r="N196" i="10"/>
  <c r="F193" i="6" s="1"/>
  <c r="N198" i="10"/>
  <c r="F195" i="6" s="1"/>
  <c r="N200" i="10"/>
  <c r="F197" i="6" s="1"/>
  <c r="N202" i="10"/>
  <c r="F199" i="6" s="1"/>
  <c r="N50" i="11"/>
  <c r="N52" i="11"/>
  <c r="N54" i="11"/>
  <c r="N56" i="11"/>
  <c r="N58" i="11"/>
  <c r="N60" i="11"/>
  <c r="N62" i="11"/>
  <c r="N64" i="11"/>
  <c r="N66" i="11"/>
  <c r="N68" i="11"/>
  <c r="N134" i="11"/>
  <c r="G131" i="6" s="1"/>
  <c r="N136" i="11"/>
  <c r="G133" i="6" s="1"/>
  <c r="N138" i="11"/>
  <c r="G135" i="6" s="1"/>
  <c r="N140" i="11"/>
  <c r="G137" i="6" s="1"/>
  <c r="N142" i="11"/>
  <c r="G139" i="6" s="1"/>
  <c r="N154" i="11"/>
  <c r="G151" i="6" s="1"/>
  <c r="N156" i="11"/>
  <c r="G153" i="6" s="1"/>
  <c r="N158" i="11"/>
  <c r="G155" i="6" s="1"/>
  <c r="N160" i="11"/>
  <c r="G157" i="6" s="1"/>
  <c r="N162" i="11"/>
  <c r="G159" i="6" s="1"/>
  <c r="N164" i="11"/>
  <c r="G161" i="6" s="1"/>
  <c r="N205" i="11"/>
  <c r="G202" i="6" s="1"/>
  <c r="N207" i="11"/>
  <c r="G204" i="6" s="1"/>
  <c r="N9" i="13"/>
  <c r="N11" i="13"/>
  <c r="N13" i="13"/>
  <c r="N15" i="13"/>
  <c r="N17" i="13"/>
  <c r="N19" i="13"/>
  <c r="N21" i="13"/>
  <c r="N23" i="13"/>
  <c r="N25" i="13"/>
  <c r="N27" i="13"/>
  <c r="N29" i="13"/>
  <c r="N31" i="13"/>
  <c r="N33" i="13"/>
  <c r="N35" i="13"/>
  <c r="N37" i="13"/>
  <c r="N39" i="13"/>
  <c r="N41" i="13"/>
  <c r="N11" i="14"/>
  <c r="N13" i="14"/>
  <c r="N15" i="14"/>
  <c r="N17" i="14"/>
  <c r="N19" i="14"/>
  <c r="N21" i="14"/>
  <c r="N23" i="14"/>
  <c r="N25" i="14"/>
  <c r="N27" i="14"/>
  <c r="N29" i="14"/>
  <c r="N31" i="14"/>
  <c r="N33" i="14"/>
  <c r="N35" i="14"/>
  <c r="N37" i="14"/>
  <c r="N39" i="14"/>
  <c r="N41" i="14"/>
  <c r="N43" i="14"/>
  <c r="N45" i="14"/>
  <c r="N47" i="14"/>
  <c r="N49" i="14"/>
  <c r="N51" i="14"/>
  <c r="N53" i="14"/>
  <c r="N55" i="14"/>
  <c r="N57" i="14"/>
  <c r="N59" i="14"/>
  <c r="N61" i="14"/>
  <c r="N63" i="14"/>
  <c r="N65" i="14"/>
  <c r="N67" i="14"/>
  <c r="N69" i="14"/>
  <c r="N145" i="14"/>
  <c r="N147" i="14"/>
  <c r="N149" i="14"/>
  <c r="N151" i="14"/>
  <c r="N153" i="14"/>
  <c r="N155" i="14"/>
  <c r="N157" i="14"/>
  <c r="J154" i="6" s="1"/>
  <c r="N159" i="14"/>
  <c r="J156" i="6" s="1"/>
  <c r="N161" i="14"/>
  <c r="J158" i="6" s="1"/>
  <c r="N163" i="14"/>
  <c r="J160" i="6" s="1"/>
  <c r="N165" i="14"/>
  <c r="J162" i="6" s="1"/>
  <c r="Q14" i="12"/>
  <c r="E258" i="2" s="1"/>
  <c r="Q16" i="12"/>
  <c r="E338" i="2" s="1"/>
  <c r="Q18" i="12"/>
  <c r="E418" i="2" s="1"/>
  <c r="Q20" i="12"/>
  <c r="E498" i="2" s="1"/>
  <c r="Q22" i="12"/>
  <c r="E578" i="2" s="1"/>
  <c r="Q24" i="12"/>
  <c r="E658" i="2" s="1"/>
  <c r="Q26" i="12"/>
  <c r="E738" i="2" s="1"/>
  <c r="Q28" i="12"/>
  <c r="E818" i="2" s="1"/>
  <c r="Q31" i="12"/>
  <c r="E938" i="2" s="1"/>
  <c r="Q33" i="12"/>
  <c r="E1018" i="2" s="1"/>
  <c r="Q34" i="12"/>
  <c r="E1058" i="2" s="1"/>
  <c r="Q37" i="12"/>
  <c r="E1178" i="2" s="1"/>
  <c r="Q39" i="12"/>
  <c r="E1258" i="2" s="1"/>
  <c r="Q41" i="12"/>
  <c r="E1338" i="2" s="1"/>
  <c r="Q42" i="12"/>
  <c r="E1378" i="2" s="1"/>
  <c r="Q44" i="12"/>
  <c r="E1458" i="2" s="1"/>
  <c r="Q46" i="12"/>
  <c r="E1538" i="2" s="1"/>
  <c r="Q49" i="12"/>
  <c r="E1658" i="2" s="1"/>
  <c r="Q51" i="12"/>
  <c r="E1738" i="2" s="1"/>
  <c r="Q52" i="12"/>
  <c r="E1778" i="2" s="1"/>
  <c r="Q55" i="12"/>
  <c r="E1898" i="2" s="1"/>
  <c r="Q57" i="12"/>
  <c r="E1978" i="2" s="1"/>
  <c r="Q59" i="12"/>
  <c r="E2058" i="2" s="1"/>
  <c r="Q61" i="12"/>
  <c r="E2138" i="2" s="1"/>
  <c r="Q62" i="12"/>
  <c r="E2178" i="2" s="1"/>
  <c r="Q64" i="12"/>
  <c r="E2258" i="2" s="1"/>
  <c r="Q66" i="12"/>
  <c r="E2338" i="2" s="1"/>
  <c r="Q68" i="12"/>
  <c r="E2418" i="2" s="1"/>
  <c r="Q70" i="12"/>
  <c r="E2498" i="2" s="1"/>
  <c r="O70" i="12"/>
  <c r="P70" i="12" s="1"/>
  <c r="G2498" i="2" s="1"/>
  <c r="Q72" i="12"/>
  <c r="E2578" i="2" s="1"/>
  <c r="O73" i="12"/>
  <c r="Q74" i="12"/>
  <c r="E2658" i="2" s="1"/>
  <c r="Q75" i="12"/>
  <c r="E2698" i="2" s="1"/>
  <c r="Q76" i="12"/>
  <c r="E2738" i="2" s="1"/>
  <c r="Q77" i="12"/>
  <c r="E2778" i="2" s="1"/>
  <c r="Q78" i="12"/>
  <c r="E2818" i="2" s="1"/>
  <c r="O79" i="12"/>
  <c r="P79" i="12" s="1"/>
  <c r="G2858" i="2" s="1"/>
  <c r="Q81" i="12"/>
  <c r="E2938" i="2" s="1"/>
  <c r="Q82" i="12"/>
  <c r="E2978" i="2" s="1"/>
  <c r="Q83" i="12"/>
  <c r="E3018" i="2" s="1"/>
  <c r="Q84" i="12"/>
  <c r="E3058" i="2" s="1"/>
  <c r="Q85" i="12"/>
  <c r="E3098" i="2" s="1"/>
  <c r="Q87" i="12"/>
  <c r="E3178" i="2" s="1"/>
  <c r="O88" i="12"/>
  <c r="P88" i="12" s="1"/>
  <c r="G3218" i="2" s="1"/>
  <c r="Q89" i="12"/>
  <c r="E3258" i="2" s="1"/>
  <c r="O89" i="12"/>
  <c r="P89" i="12" s="1"/>
  <c r="G3258" i="2" s="1"/>
  <c r="Q90" i="12"/>
  <c r="E3298" i="2" s="1"/>
  <c r="Q91" i="12"/>
  <c r="E3338" i="2" s="1"/>
  <c r="Q93" i="12"/>
  <c r="E3418" i="2" s="1"/>
  <c r="O94" i="12"/>
  <c r="P94" i="12" s="1"/>
  <c r="G3458" i="2" s="1"/>
  <c r="Q95" i="12"/>
  <c r="E3498" i="2" s="1"/>
  <c r="O95" i="12"/>
  <c r="P95" i="12" s="1"/>
  <c r="G3498" i="2" s="1"/>
  <c r="Q96" i="12"/>
  <c r="E3538" i="2" s="1"/>
  <c r="O96" i="12"/>
  <c r="P96" i="12" s="1"/>
  <c r="G3538" i="2" s="1"/>
  <c r="Q98" i="12"/>
  <c r="E3618" i="2" s="1"/>
  <c r="Q100" i="12"/>
  <c r="E3698" i="2" s="1"/>
  <c r="Q103" i="12"/>
  <c r="E3818" i="2" s="1"/>
  <c r="Q104" i="12"/>
  <c r="E3858" i="2" s="1"/>
  <c r="Q107" i="12"/>
  <c r="E3977" i="2" s="1"/>
  <c r="Q108" i="12"/>
  <c r="E4016" i="2" s="1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O150" i="12"/>
  <c r="P150" i="12" s="1"/>
  <c r="Q151" i="12"/>
  <c r="O151" i="12"/>
  <c r="P151" i="12" s="1"/>
  <c r="Q152" i="12"/>
  <c r="O152" i="12"/>
  <c r="P152" i="12" s="1"/>
  <c r="Q153" i="12"/>
  <c r="O153" i="12"/>
  <c r="P153" i="12" s="1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8" i="12"/>
  <c r="E19" i="2" s="1"/>
  <c r="Q9" i="12"/>
  <c r="E58" i="2" s="1"/>
  <c r="Q10" i="12"/>
  <c r="E98" i="2" s="1"/>
  <c r="O11" i="12"/>
  <c r="P11" i="12" s="1"/>
  <c r="G138" i="2" s="1"/>
  <c r="Q12" i="12"/>
  <c r="E178" i="2" s="1"/>
  <c r="O12" i="12"/>
  <c r="P12" i="12" s="1"/>
  <c r="G178" i="2" s="1"/>
  <c r="Q203" i="12"/>
  <c r="O203" i="12"/>
  <c r="P203" i="12" s="1"/>
  <c r="Q204" i="12"/>
  <c r="O204" i="12"/>
  <c r="P204" i="12" s="1"/>
  <c r="Q205" i="12"/>
  <c r="O205" i="12"/>
  <c r="P205" i="12" s="1"/>
  <c r="Q206" i="12"/>
  <c r="O206" i="12"/>
  <c r="P206" i="12" s="1"/>
  <c r="Q207" i="12"/>
  <c r="O207" i="12"/>
  <c r="P207" i="12" s="1"/>
  <c r="O26" i="13"/>
  <c r="Q34" i="13"/>
  <c r="E1057" i="2" s="1"/>
  <c r="O40" i="13"/>
  <c r="P40" i="13" s="1"/>
  <c r="G1297" i="2" s="1"/>
  <c r="Q9" i="13"/>
  <c r="E57" i="2" s="1"/>
  <c r="Q11" i="13"/>
  <c r="E137" i="2" s="1"/>
  <c r="Q13" i="13"/>
  <c r="E217" i="2" s="1"/>
  <c r="Q15" i="13"/>
  <c r="E297" i="2" s="1"/>
  <c r="Q17" i="13"/>
  <c r="E377" i="2" s="1"/>
  <c r="Q19" i="13"/>
  <c r="E457" i="2" s="1"/>
  <c r="Q21" i="13"/>
  <c r="E537" i="2" s="1"/>
  <c r="Q23" i="13"/>
  <c r="E617" i="2" s="1"/>
  <c r="Q25" i="13"/>
  <c r="E697" i="2" s="1"/>
  <c r="Q27" i="13"/>
  <c r="E777" i="2" s="1"/>
  <c r="Q29" i="13"/>
  <c r="E857" i="2" s="1"/>
  <c r="Q31" i="13"/>
  <c r="E937" i="2" s="1"/>
  <c r="Q33" i="13"/>
  <c r="E1017" i="2" s="1"/>
  <c r="Q35" i="13"/>
  <c r="E1097" i="2" s="1"/>
  <c r="Q37" i="13"/>
  <c r="E1177" i="2" s="1"/>
  <c r="Q39" i="13"/>
  <c r="E1257" i="2" s="1"/>
  <c r="Q41" i="13"/>
  <c r="E1337" i="2" s="1"/>
  <c r="Q42" i="13"/>
  <c r="E1377" i="2" s="1"/>
  <c r="Q43" i="13"/>
  <c r="E1417" i="2" s="1"/>
  <c r="Q44" i="13"/>
  <c r="E1457" i="2" s="1"/>
  <c r="Q45" i="13"/>
  <c r="E1497" i="2" s="1"/>
  <c r="Q47" i="13"/>
  <c r="E1577" i="2" s="1"/>
  <c r="Q48" i="13"/>
  <c r="E1617" i="2" s="1"/>
  <c r="Q49" i="13"/>
  <c r="E1657" i="2" s="1"/>
  <c r="Q50" i="13"/>
  <c r="E1697" i="2" s="1"/>
  <c r="Q51" i="13"/>
  <c r="E1737" i="2" s="1"/>
  <c r="Q52" i="13"/>
  <c r="E1777" i="2" s="1"/>
  <c r="Q53" i="13"/>
  <c r="E1817" i="2" s="1"/>
  <c r="Q55" i="13"/>
  <c r="E1897" i="2" s="1"/>
  <c r="Q56" i="13"/>
  <c r="E1937" i="2" s="1"/>
  <c r="Q57" i="13"/>
  <c r="E1977" i="2" s="1"/>
  <c r="Q58" i="13"/>
  <c r="E2017" i="2" s="1"/>
  <c r="Q59" i="13"/>
  <c r="E2057" i="2" s="1"/>
  <c r="Q60" i="13"/>
  <c r="E2097" i="2" s="1"/>
  <c r="Q61" i="13"/>
  <c r="E2137" i="2" s="1"/>
  <c r="Q63" i="13"/>
  <c r="E2217" i="2" s="1"/>
  <c r="Q64" i="13"/>
  <c r="E2257" i="2" s="1"/>
  <c r="Q65" i="13"/>
  <c r="E2297" i="2" s="1"/>
  <c r="Q66" i="13"/>
  <c r="E2337" i="2" s="1"/>
  <c r="Q67" i="13"/>
  <c r="E2377" i="2" s="1"/>
  <c r="Q68" i="13"/>
  <c r="E2417" i="2" s="1"/>
  <c r="Q69" i="13"/>
  <c r="E2457" i="2" s="1"/>
  <c r="Q71" i="13"/>
  <c r="E2537" i="2" s="1"/>
  <c r="Q72" i="13"/>
  <c r="E2577" i="2" s="1"/>
  <c r="Q73" i="13"/>
  <c r="E2617" i="2" s="1"/>
  <c r="Q74" i="13"/>
  <c r="E2657" i="2" s="1"/>
  <c r="Q75" i="13"/>
  <c r="E2697" i="2" s="1"/>
  <c r="Q76" i="13"/>
  <c r="E2737" i="2" s="1"/>
  <c r="Q77" i="13"/>
  <c r="E2777" i="2" s="1"/>
  <c r="Q79" i="13"/>
  <c r="E2857" i="2" s="1"/>
  <c r="Q80" i="13"/>
  <c r="E2897" i="2" s="1"/>
  <c r="Q81" i="13"/>
  <c r="E2937" i="2" s="1"/>
  <c r="Q82" i="13"/>
  <c r="E2977" i="2" s="1"/>
  <c r="Q83" i="13"/>
  <c r="E3017" i="2" s="1"/>
  <c r="Q84" i="13"/>
  <c r="E3057" i="2" s="1"/>
  <c r="Q85" i="13"/>
  <c r="E3097" i="2" s="1"/>
  <c r="Q87" i="13"/>
  <c r="E3177" i="2" s="1"/>
  <c r="Q88" i="13"/>
  <c r="E3217" i="2" s="1"/>
  <c r="Q89" i="13"/>
  <c r="E3257" i="2" s="1"/>
  <c r="Q90" i="13"/>
  <c r="E3297" i="2" s="1"/>
  <c r="Q91" i="13"/>
  <c r="E3337" i="2" s="1"/>
  <c r="Q92" i="13"/>
  <c r="E3377" i="2" s="1"/>
  <c r="Q93" i="13"/>
  <c r="E3417" i="2" s="1"/>
  <c r="Q95" i="13"/>
  <c r="E3497" i="2" s="1"/>
  <c r="Q96" i="13"/>
  <c r="E3537" i="2" s="1"/>
  <c r="Q97" i="13"/>
  <c r="E3577" i="2" s="1"/>
  <c r="Q98" i="13"/>
  <c r="E3617" i="2" s="1"/>
  <c r="Q99" i="13"/>
  <c r="E3657" i="2" s="1"/>
  <c r="Q100" i="13"/>
  <c r="E3697" i="2" s="1"/>
  <c r="Q101" i="13"/>
  <c r="E3737" i="2" s="1"/>
  <c r="Q103" i="13"/>
  <c r="E3817" i="2" s="1"/>
  <c r="Q104" i="13"/>
  <c r="E3857" i="2" s="1"/>
  <c r="Q105" i="13"/>
  <c r="E3897" i="2" s="1"/>
  <c r="Q106" i="13"/>
  <c r="E3937" i="2" s="1"/>
  <c r="Q107" i="13"/>
  <c r="E3976" i="2" s="1"/>
  <c r="Q108" i="13"/>
  <c r="E4015" i="2" s="1"/>
  <c r="Q109" i="13"/>
  <c r="Q112" i="13"/>
  <c r="Q113" i="13"/>
  <c r="Q114" i="13"/>
  <c r="Q116" i="13"/>
  <c r="Q117" i="13"/>
  <c r="O119" i="13"/>
  <c r="P119" i="13" s="1"/>
  <c r="Q120" i="13"/>
  <c r="O120" i="13"/>
  <c r="P120" i="13" s="1"/>
  <c r="Q121" i="13"/>
  <c r="Q122" i="13"/>
  <c r="Q124" i="13"/>
  <c r="Q125" i="13"/>
  <c r="Q128" i="13"/>
  <c r="Q129" i="13"/>
  <c r="Q130" i="13"/>
  <c r="Q132" i="13"/>
  <c r="Q133" i="13"/>
  <c r="O135" i="13"/>
  <c r="P135" i="13" s="1"/>
  <c r="Q136" i="13"/>
  <c r="O136" i="13"/>
  <c r="P136" i="13" s="1"/>
  <c r="Q137" i="13"/>
  <c r="Q138" i="13"/>
  <c r="Q140" i="13"/>
  <c r="Q141" i="13"/>
  <c r="Q144" i="13"/>
  <c r="Q145" i="13"/>
  <c r="Q146" i="13"/>
  <c r="Q148" i="13"/>
  <c r="Q149" i="13"/>
  <c r="O151" i="13"/>
  <c r="P151" i="13" s="1"/>
  <c r="Q152" i="13"/>
  <c r="O152" i="13"/>
  <c r="P152" i="13" s="1"/>
  <c r="Q153" i="13"/>
  <c r="Q154" i="13"/>
  <c r="Q156" i="13"/>
  <c r="Q157" i="13"/>
  <c r="Q160" i="13"/>
  <c r="Q161" i="13"/>
  <c r="Q162" i="13"/>
  <c r="Q164" i="13"/>
  <c r="Q165" i="13"/>
  <c r="O167" i="13"/>
  <c r="P167" i="13" s="1"/>
  <c r="Q168" i="13"/>
  <c r="O168" i="13"/>
  <c r="P168" i="13" s="1"/>
  <c r="Q169" i="13"/>
  <c r="Q170" i="13"/>
  <c r="Q172" i="13"/>
  <c r="Q173" i="13"/>
  <c r="Q176" i="13"/>
  <c r="Q177" i="13"/>
  <c r="Q178" i="13"/>
  <c r="Q180" i="13"/>
  <c r="Q181" i="13"/>
  <c r="O183" i="13"/>
  <c r="P183" i="13" s="1"/>
  <c r="Q184" i="13"/>
  <c r="O184" i="13"/>
  <c r="P184" i="13" s="1"/>
  <c r="Q185" i="13"/>
  <c r="Q186" i="13"/>
  <c r="Q188" i="13"/>
  <c r="Q189" i="13"/>
  <c r="Q192" i="13"/>
  <c r="Q193" i="13"/>
  <c r="Q194" i="13"/>
  <c r="Q196" i="13"/>
  <c r="Q197" i="13"/>
  <c r="O199" i="13"/>
  <c r="P199" i="13" s="1"/>
  <c r="Q200" i="13"/>
  <c r="O200" i="13"/>
  <c r="P200" i="13" s="1"/>
  <c r="Q201" i="13"/>
  <c r="Q202" i="13"/>
  <c r="Q204" i="13"/>
  <c r="Q205" i="13"/>
  <c r="N9" i="14"/>
  <c r="O18" i="14"/>
  <c r="P18" i="14" s="1"/>
  <c r="G419" i="2" s="1"/>
  <c r="Q32" i="14"/>
  <c r="E979" i="2" s="1"/>
  <c r="Q44" i="14"/>
  <c r="E1459" i="2" s="1"/>
  <c r="Q58" i="14"/>
  <c r="E2019" i="2" s="1"/>
  <c r="O8" i="14"/>
  <c r="P8" i="14" s="1"/>
  <c r="G20" i="2" s="1"/>
  <c r="Q11" i="14"/>
  <c r="E139" i="2" s="1"/>
  <c r="O11" i="14"/>
  <c r="P11" i="14" s="1"/>
  <c r="G139" i="2" s="1"/>
  <c r="Q13" i="14"/>
  <c r="E219" i="2" s="1"/>
  <c r="Q15" i="14"/>
  <c r="E299" i="2" s="1"/>
  <c r="Q17" i="14"/>
  <c r="E379" i="2" s="1"/>
  <c r="Q19" i="14"/>
  <c r="E459" i="2" s="1"/>
  <c r="Q21" i="14"/>
  <c r="E539" i="2" s="1"/>
  <c r="Q23" i="14"/>
  <c r="E619" i="2" s="1"/>
  <c r="Q25" i="14"/>
  <c r="E699" i="2" s="1"/>
  <c r="Q27" i="14"/>
  <c r="E779" i="2" s="1"/>
  <c r="Q29" i="14"/>
  <c r="E859" i="2" s="1"/>
  <c r="Q31" i="14"/>
  <c r="E939" i="2" s="1"/>
  <c r="Q33" i="14"/>
  <c r="E1019" i="2" s="1"/>
  <c r="Q35" i="14"/>
  <c r="E1099" i="2" s="1"/>
  <c r="Q37" i="14"/>
  <c r="E1179" i="2" s="1"/>
  <c r="Q39" i="14"/>
  <c r="E1259" i="2" s="1"/>
  <c r="Q41" i="14"/>
  <c r="E1339" i="2" s="1"/>
  <c r="Q43" i="14"/>
  <c r="E1419" i="2" s="1"/>
  <c r="Q45" i="14"/>
  <c r="E1499" i="2" s="1"/>
  <c r="Q47" i="14"/>
  <c r="E1579" i="2" s="1"/>
  <c r="Q49" i="14"/>
  <c r="E1659" i="2" s="1"/>
  <c r="Q51" i="14"/>
  <c r="E1739" i="2" s="1"/>
  <c r="Q53" i="14"/>
  <c r="E1819" i="2" s="1"/>
  <c r="Q55" i="14"/>
  <c r="E1899" i="2" s="1"/>
  <c r="Q57" i="14"/>
  <c r="E1979" i="2" s="1"/>
  <c r="Q59" i="14"/>
  <c r="E2059" i="2" s="1"/>
  <c r="Q61" i="14"/>
  <c r="E2139" i="2" s="1"/>
  <c r="Q63" i="14"/>
  <c r="E2219" i="2" s="1"/>
  <c r="Q65" i="14"/>
  <c r="E2299" i="2" s="1"/>
  <c r="Q67" i="14"/>
  <c r="E2379" i="2" s="1"/>
  <c r="Q69" i="14"/>
  <c r="E2459" i="2" s="1"/>
  <c r="Q70" i="14"/>
  <c r="E2499" i="2" s="1"/>
  <c r="Q71" i="14"/>
  <c r="E2539" i="2" s="1"/>
  <c r="Q72" i="14"/>
  <c r="E2579" i="2" s="1"/>
  <c r="O72" i="14"/>
  <c r="P72" i="14" s="1"/>
  <c r="G2579" i="2" s="1"/>
  <c r="Q73" i="14"/>
  <c r="E2619" i="2" s="1"/>
  <c r="Q74" i="14"/>
  <c r="E2659" i="2" s="1"/>
  <c r="Q75" i="14"/>
  <c r="E2699" i="2" s="1"/>
  <c r="Q76" i="14"/>
  <c r="E2739" i="2" s="1"/>
  <c r="Q77" i="14"/>
  <c r="E2779" i="2" s="1"/>
  <c r="Q78" i="14"/>
  <c r="E2819" i="2" s="1"/>
  <c r="Q79" i="14"/>
  <c r="E2859" i="2" s="1"/>
  <c r="Q80" i="14"/>
  <c r="E2899" i="2" s="1"/>
  <c r="Q81" i="14"/>
  <c r="E2939" i="2" s="1"/>
  <c r="Q82" i="14"/>
  <c r="E2979" i="2" s="1"/>
  <c r="Q83" i="14"/>
  <c r="E3019" i="2" s="1"/>
  <c r="Q84" i="14"/>
  <c r="E3059" i="2" s="1"/>
  <c r="Q85" i="14"/>
  <c r="E3099" i="2" s="1"/>
  <c r="Q86" i="14"/>
  <c r="E3139" i="2" s="1"/>
  <c r="Q87" i="14"/>
  <c r="E3179" i="2" s="1"/>
  <c r="Q88" i="14"/>
  <c r="E3219" i="2" s="1"/>
  <c r="Q89" i="14"/>
  <c r="E3259" i="2" s="1"/>
  <c r="Q90" i="14"/>
  <c r="E3299" i="2" s="1"/>
  <c r="Q91" i="14"/>
  <c r="E3339" i="2" s="1"/>
  <c r="Q92" i="14"/>
  <c r="E3379" i="2" s="1"/>
  <c r="Q93" i="14"/>
  <c r="E3419" i="2" s="1"/>
  <c r="Q94" i="14"/>
  <c r="E3459" i="2" s="1"/>
  <c r="Q95" i="14"/>
  <c r="E3499" i="2" s="1"/>
  <c r="Q96" i="14"/>
  <c r="E3539" i="2" s="1"/>
  <c r="Q97" i="14"/>
  <c r="E3579" i="2" s="1"/>
  <c r="Q98" i="14"/>
  <c r="E3619" i="2" s="1"/>
  <c r="Q99" i="14"/>
  <c r="E3659" i="2" s="1"/>
  <c r="Q100" i="14"/>
  <c r="E3699" i="2" s="1"/>
  <c r="Q101" i="14"/>
  <c r="E3739" i="2" s="1"/>
  <c r="Q102" i="14"/>
  <c r="E3779" i="2" s="1"/>
  <c r="Q103" i="14"/>
  <c r="E3819" i="2" s="1"/>
  <c r="Q104" i="14"/>
  <c r="E3859" i="2" s="1"/>
  <c r="O104" i="14"/>
  <c r="P104" i="14" s="1"/>
  <c r="G3859" i="2" s="1"/>
  <c r="Q105" i="14"/>
  <c r="E3899" i="2" s="1"/>
  <c r="Q106" i="14"/>
  <c r="E3939" i="2" s="1"/>
  <c r="Q107" i="14"/>
  <c r="E3978" i="2" s="1"/>
  <c r="Q108" i="14"/>
  <c r="E4017" i="2" s="1"/>
  <c r="Q109" i="14"/>
  <c r="Q110" i="14"/>
  <c r="Q112" i="14"/>
  <c r="Q113" i="14"/>
  <c r="Q114" i="14"/>
  <c r="Q116" i="14"/>
  <c r="Q117" i="14"/>
  <c r="Q118" i="14"/>
  <c r="Q120" i="14"/>
  <c r="Q121" i="14"/>
  <c r="Q122" i="14"/>
  <c r="Q124" i="14"/>
  <c r="Q125" i="14"/>
  <c r="Q126" i="14"/>
  <c r="Q128" i="14"/>
  <c r="Q129" i="14"/>
  <c r="Q130" i="14"/>
  <c r="Q132" i="14"/>
  <c r="Q133" i="14"/>
  <c r="Q134" i="14"/>
  <c r="Q136" i="14"/>
  <c r="Q137" i="14"/>
  <c r="Q138" i="14"/>
  <c r="Q140" i="14"/>
  <c r="Q141" i="14"/>
  <c r="Q142" i="14"/>
  <c r="N144" i="14"/>
  <c r="J141" i="6" s="1"/>
  <c r="N146" i="14"/>
  <c r="J143" i="6" s="1"/>
  <c r="N148" i="14"/>
  <c r="J145" i="6" s="1"/>
  <c r="N150" i="14"/>
  <c r="J147" i="6" s="1"/>
  <c r="N152" i="14"/>
  <c r="J149" i="6" s="1"/>
  <c r="N154" i="14"/>
  <c r="J151" i="6" s="1"/>
  <c r="N156" i="14"/>
  <c r="J153" i="6" s="1"/>
  <c r="Q158" i="14"/>
  <c r="Q160" i="14"/>
  <c r="Q162" i="14"/>
  <c r="Q164" i="14"/>
  <c r="Q157" i="14"/>
  <c r="Q159" i="14"/>
  <c r="Q161" i="14"/>
  <c r="Q163" i="14"/>
  <c r="Q165" i="14"/>
  <c r="Q166" i="14"/>
  <c r="O166" i="14"/>
  <c r="P166" i="14" s="1"/>
  <c r="Q167" i="14"/>
  <c r="Q168" i="14"/>
  <c r="Q170" i="14"/>
  <c r="Q171" i="14"/>
  <c r="Q172" i="14"/>
  <c r="Q173" i="14"/>
  <c r="Q174" i="14"/>
  <c r="O174" i="14"/>
  <c r="P174" i="14" s="1"/>
  <c r="Q175" i="14"/>
  <c r="Q176" i="14"/>
  <c r="Q178" i="14"/>
  <c r="Q179" i="14"/>
  <c r="Q180" i="14"/>
  <c r="Q181" i="14"/>
  <c r="Q182" i="14"/>
  <c r="O182" i="14"/>
  <c r="P182" i="14" s="1"/>
  <c r="Q183" i="14"/>
  <c r="Q184" i="14"/>
  <c r="Q207" i="14"/>
  <c r="Q185" i="14"/>
  <c r="Q186" i="14"/>
  <c r="Q187" i="14"/>
  <c r="Q188" i="14"/>
  <c r="O189" i="14"/>
  <c r="P189" i="14" s="1"/>
  <c r="Q190" i="14"/>
  <c r="Q191" i="14"/>
  <c r="Q192" i="14"/>
  <c r="Q193" i="14"/>
  <c r="Q194" i="14"/>
  <c r="Q195" i="14"/>
  <c r="Q196" i="14"/>
  <c r="O197" i="14"/>
  <c r="P197" i="14" s="1"/>
  <c r="Q198" i="14"/>
  <c r="Q199" i="14"/>
  <c r="Q200" i="14"/>
  <c r="Q201" i="14"/>
  <c r="Q202" i="14"/>
  <c r="Q203" i="14"/>
  <c r="Q204" i="14"/>
  <c r="O205" i="14"/>
  <c r="P205" i="14" s="1"/>
  <c r="Q206" i="14"/>
  <c r="Q9" i="10"/>
  <c r="E55" i="2" s="1"/>
  <c r="Q11" i="10"/>
  <c r="E135" i="2" s="1"/>
  <c r="Q13" i="10"/>
  <c r="E215" i="2" s="1"/>
  <c r="O13" i="10"/>
  <c r="P13" i="10" s="1"/>
  <c r="G215" i="2" s="1"/>
  <c r="Q15" i="10"/>
  <c r="E295" i="2" s="1"/>
  <c r="O15" i="10"/>
  <c r="P15" i="10" s="1"/>
  <c r="G295" i="2" s="1"/>
  <c r="Q17" i="10"/>
  <c r="E375" i="2" s="1"/>
  <c r="O17" i="10"/>
  <c r="P17" i="10" s="1"/>
  <c r="G375" i="2" s="1"/>
  <c r="Q19" i="10"/>
  <c r="E455" i="2" s="1"/>
  <c r="O19" i="10"/>
  <c r="P19" i="10" s="1"/>
  <c r="G455" i="2" s="1"/>
  <c r="Q21" i="10"/>
  <c r="E535" i="2" s="1"/>
  <c r="Q23" i="10"/>
  <c r="E615" i="2" s="1"/>
  <c r="Q25" i="10"/>
  <c r="E695" i="2" s="1"/>
  <c r="Q27" i="10"/>
  <c r="E775" i="2" s="1"/>
  <c r="Q29" i="10"/>
  <c r="E855" i="2" s="1"/>
  <c r="O29" i="10"/>
  <c r="P29" i="10" s="1"/>
  <c r="G855" i="2" s="1"/>
  <c r="Q31" i="10"/>
  <c r="E935" i="2" s="1"/>
  <c r="O31" i="10"/>
  <c r="P31" i="10" s="1"/>
  <c r="G935" i="2" s="1"/>
  <c r="Q33" i="10"/>
  <c r="E1015" i="2" s="1"/>
  <c r="O33" i="10"/>
  <c r="P33" i="10" s="1"/>
  <c r="G1015" i="2" s="1"/>
  <c r="Q35" i="10"/>
  <c r="E1095" i="2" s="1"/>
  <c r="O35" i="10"/>
  <c r="P35" i="10" s="1"/>
  <c r="G1095" i="2" s="1"/>
  <c r="Q37" i="10"/>
  <c r="E1175" i="2" s="1"/>
  <c r="Q39" i="10"/>
  <c r="E1255" i="2" s="1"/>
  <c r="Q41" i="10"/>
  <c r="E1335" i="2" s="1"/>
  <c r="Q43" i="10"/>
  <c r="E1415" i="2" s="1"/>
  <c r="Q45" i="10"/>
  <c r="E1495" i="2" s="1"/>
  <c r="O45" i="10"/>
  <c r="P45" i="10" s="1"/>
  <c r="G1495" i="2" s="1"/>
  <c r="Q47" i="10"/>
  <c r="E1575" i="2" s="1"/>
  <c r="O47" i="10"/>
  <c r="P47" i="10" s="1"/>
  <c r="G1575" i="2" s="1"/>
  <c r="Q49" i="10"/>
  <c r="E1655" i="2" s="1"/>
  <c r="O49" i="10"/>
  <c r="P49" i="10" s="1"/>
  <c r="G1655" i="2" s="1"/>
  <c r="Q51" i="10"/>
  <c r="E1735" i="2" s="1"/>
  <c r="O51" i="10"/>
  <c r="P51" i="10" s="1"/>
  <c r="G1735" i="2" s="1"/>
  <c r="Q53" i="10"/>
  <c r="E1815" i="2" s="1"/>
  <c r="Q54" i="10"/>
  <c r="E1855" i="2" s="1"/>
  <c r="Q55" i="10"/>
  <c r="E1895" i="2" s="1"/>
  <c r="Q56" i="10"/>
  <c r="E1935" i="2" s="1"/>
  <c r="O57" i="10"/>
  <c r="P57" i="10" s="1"/>
  <c r="G1975" i="2" s="1"/>
  <c r="Q58" i="10"/>
  <c r="E2015" i="2" s="1"/>
  <c r="O58" i="10"/>
  <c r="P58" i="10" s="1"/>
  <c r="G2015" i="2" s="1"/>
  <c r="Q59" i="10"/>
  <c r="E2055" i="2" s="1"/>
  <c r="O59" i="10"/>
  <c r="P59" i="10" s="1"/>
  <c r="G2055" i="2" s="1"/>
  <c r="Q60" i="10"/>
  <c r="E2095" i="2" s="1"/>
  <c r="O60" i="10"/>
  <c r="P60" i="10" s="1"/>
  <c r="G2095" i="2" s="1"/>
  <c r="Q61" i="10"/>
  <c r="E2135" i="2" s="1"/>
  <c r="Q62" i="10"/>
  <c r="E2175" i="2" s="1"/>
  <c r="Q63" i="10"/>
  <c r="E2215" i="2" s="1"/>
  <c r="Q64" i="10"/>
  <c r="E2255" i="2" s="1"/>
  <c r="O65" i="10"/>
  <c r="P65" i="10" s="1"/>
  <c r="G2295" i="2" s="1"/>
  <c r="Q66" i="10"/>
  <c r="E2335" i="2" s="1"/>
  <c r="O66" i="10"/>
  <c r="P66" i="10" s="1"/>
  <c r="G2335" i="2" s="1"/>
  <c r="Q67" i="10"/>
  <c r="E2375" i="2" s="1"/>
  <c r="O67" i="10"/>
  <c r="P67" i="10" s="1"/>
  <c r="G2375" i="2" s="1"/>
  <c r="Q68" i="10"/>
  <c r="E2415" i="2" s="1"/>
  <c r="O68" i="10"/>
  <c r="P68" i="10" s="1"/>
  <c r="G2415" i="2" s="1"/>
  <c r="Q69" i="10"/>
  <c r="E2455" i="2" s="1"/>
  <c r="Q70" i="10"/>
  <c r="E2495" i="2" s="1"/>
  <c r="Q71" i="10"/>
  <c r="E2535" i="2" s="1"/>
  <c r="Q72" i="10"/>
  <c r="E2575" i="2" s="1"/>
  <c r="O73" i="10"/>
  <c r="P73" i="10" s="1"/>
  <c r="G2615" i="2" s="1"/>
  <c r="Q74" i="10"/>
  <c r="E2655" i="2" s="1"/>
  <c r="O74" i="10"/>
  <c r="P74" i="10" s="1"/>
  <c r="G2655" i="2" s="1"/>
  <c r="Q75" i="10"/>
  <c r="E2695" i="2" s="1"/>
  <c r="O75" i="10"/>
  <c r="P75" i="10" s="1"/>
  <c r="G2695" i="2" s="1"/>
  <c r="Q76" i="10"/>
  <c r="E2735" i="2" s="1"/>
  <c r="O76" i="10"/>
  <c r="P76" i="10" s="1"/>
  <c r="G2735" i="2" s="1"/>
  <c r="Q77" i="10"/>
  <c r="E2775" i="2" s="1"/>
  <c r="Q78" i="10"/>
  <c r="E2815" i="2" s="1"/>
  <c r="Q79" i="10"/>
  <c r="E2855" i="2" s="1"/>
  <c r="Q80" i="10"/>
  <c r="E2895" i="2" s="1"/>
  <c r="O81" i="10"/>
  <c r="P81" i="10" s="1"/>
  <c r="G2935" i="2" s="1"/>
  <c r="Q82" i="10"/>
  <c r="E2975" i="2" s="1"/>
  <c r="O82" i="10"/>
  <c r="P82" i="10" s="1"/>
  <c r="G2975" i="2" s="1"/>
  <c r="Q83" i="10"/>
  <c r="E3015" i="2" s="1"/>
  <c r="O83" i="10"/>
  <c r="P83" i="10" s="1"/>
  <c r="G3015" i="2" s="1"/>
  <c r="Q84" i="10"/>
  <c r="E3055" i="2" s="1"/>
  <c r="O84" i="10"/>
  <c r="P84" i="10" s="1"/>
  <c r="G3055" i="2" s="1"/>
  <c r="Q85" i="10"/>
  <c r="E3095" i="2" s="1"/>
  <c r="Q86" i="10"/>
  <c r="E3135" i="2" s="1"/>
  <c r="Q87" i="10"/>
  <c r="E3175" i="2" s="1"/>
  <c r="Q88" i="10"/>
  <c r="E3215" i="2" s="1"/>
  <c r="O89" i="10"/>
  <c r="P89" i="10" s="1"/>
  <c r="G3255" i="2" s="1"/>
  <c r="Q90" i="10"/>
  <c r="E3295" i="2" s="1"/>
  <c r="O90" i="10"/>
  <c r="P90" i="10" s="1"/>
  <c r="G3295" i="2" s="1"/>
  <c r="Q91" i="10"/>
  <c r="E3335" i="2" s="1"/>
  <c r="O91" i="10"/>
  <c r="P91" i="10" s="1"/>
  <c r="G3335" i="2" s="1"/>
  <c r="Q92" i="10"/>
  <c r="E3375" i="2" s="1"/>
  <c r="O92" i="10"/>
  <c r="P92" i="10" s="1"/>
  <c r="G3375" i="2" s="1"/>
  <c r="Q8" i="10"/>
  <c r="E16" i="2" s="1"/>
  <c r="Q10" i="10"/>
  <c r="E95" i="2" s="1"/>
  <c r="Q12" i="10"/>
  <c r="E175" i="2" s="1"/>
  <c r="Q14" i="10"/>
  <c r="E255" i="2" s="1"/>
  <c r="Q16" i="10"/>
  <c r="E335" i="2" s="1"/>
  <c r="O16" i="10"/>
  <c r="P16" i="10" s="1"/>
  <c r="G335" i="2" s="1"/>
  <c r="Q18" i="10"/>
  <c r="E415" i="2" s="1"/>
  <c r="O18" i="10"/>
  <c r="P18" i="10" s="1"/>
  <c r="G415" i="2" s="1"/>
  <c r="Q20" i="10"/>
  <c r="E495" i="2" s="1"/>
  <c r="O20" i="10"/>
  <c r="P20" i="10" s="1"/>
  <c r="G495" i="2" s="1"/>
  <c r="Q22" i="10"/>
  <c r="E575" i="2" s="1"/>
  <c r="O22" i="10"/>
  <c r="P22" i="10" s="1"/>
  <c r="G575" i="2" s="1"/>
  <c r="Q24" i="10"/>
  <c r="E655" i="2" s="1"/>
  <c r="Q26" i="10"/>
  <c r="E735" i="2" s="1"/>
  <c r="Q28" i="10"/>
  <c r="E815" i="2" s="1"/>
  <c r="Q30" i="10"/>
  <c r="E895" i="2" s="1"/>
  <c r="Q32" i="10"/>
  <c r="E975" i="2" s="1"/>
  <c r="O32" i="10"/>
  <c r="P32" i="10" s="1"/>
  <c r="G975" i="2" s="1"/>
  <c r="Q34" i="10"/>
  <c r="E1055" i="2" s="1"/>
  <c r="O34" i="10"/>
  <c r="P34" i="10" s="1"/>
  <c r="G1055" i="2" s="1"/>
  <c r="Q36" i="10"/>
  <c r="E1135" i="2" s="1"/>
  <c r="O36" i="10"/>
  <c r="P36" i="10" s="1"/>
  <c r="G1135" i="2" s="1"/>
  <c r="Q38" i="10"/>
  <c r="E1215" i="2" s="1"/>
  <c r="O38" i="10"/>
  <c r="P38" i="10" s="1"/>
  <c r="G1215" i="2" s="1"/>
  <c r="Q40" i="10"/>
  <c r="E1295" i="2" s="1"/>
  <c r="Q42" i="10"/>
  <c r="E1375" i="2" s="1"/>
  <c r="Q44" i="10"/>
  <c r="E1455" i="2" s="1"/>
  <c r="O44" i="10"/>
  <c r="P44" i="10" s="1"/>
  <c r="G1455" i="2" s="1"/>
  <c r="Q46" i="10"/>
  <c r="E1535" i="2" s="1"/>
  <c r="O46" i="10"/>
  <c r="P46" i="10" s="1"/>
  <c r="G1535" i="2" s="1"/>
  <c r="Q48" i="10"/>
  <c r="E1615" i="2" s="1"/>
  <c r="O48" i="10"/>
  <c r="P48" i="10" s="1"/>
  <c r="G1615" i="2" s="1"/>
  <c r="Q50" i="10"/>
  <c r="E1695" i="2" s="1"/>
  <c r="O50" i="10"/>
  <c r="P50" i="10" s="1"/>
  <c r="G1695" i="2" s="1"/>
  <c r="Q52" i="10"/>
  <c r="E1775" i="2" s="1"/>
  <c r="O52" i="10"/>
  <c r="P52" i="10" s="1"/>
  <c r="G1775" i="2" s="1"/>
  <c r="Q93" i="10"/>
  <c r="E3415" i="2" s="1"/>
  <c r="O93" i="10"/>
  <c r="P93" i="10"/>
  <c r="G3415" i="2" s="1"/>
  <c r="Q94" i="10"/>
  <c r="E3455" i="2" s="1"/>
  <c r="O94" i="10"/>
  <c r="P94" i="10" s="1"/>
  <c r="G3455" i="2" s="1"/>
  <c r="Q95" i="10"/>
  <c r="E3495" i="2" s="1"/>
  <c r="O95" i="10"/>
  <c r="P95" i="10" s="1"/>
  <c r="G3495" i="2" s="1"/>
  <c r="Q96" i="10"/>
  <c r="E3535" i="2" s="1"/>
  <c r="O96" i="10"/>
  <c r="P96" i="10" s="1"/>
  <c r="G3535" i="2" s="1"/>
  <c r="Q97" i="10"/>
  <c r="E3575" i="2" s="1"/>
  <c r="O97" i="10"/>
  <c r="P97" i="10" s="1"/>
  <c r="G3575" i="2" s="1"/>
  <c r="Q98" i="10"/>
  <c r="E3615" i="2" s="1"/>
  <c r="O98" i="10"/>
  <c r="P98" i="10" s="1"/>
  <c r="G3615" i="2" s="1"/>
  <c r="Q99" i="10"/>
  <c r="E3655" i="2" s="1"/>
  <c r="O99" i="10"/>
  <c r="P99" i="10" s="1"/>
  <c r="G3655" i="2" s="1"/>
  <c r="Q100" i="10"/>
  <c r="E3695" i="2" s="1"/>
  <c r="O100" i="10"/>
  <c r="P100" i="10" s="1"/>
  <c r="G3695" i="2" s="1"/>
  <c r="Q101" i="10"/>
  <c r="E3735" i="2" s="1"/>
  <c r="O101" i="10"/>
  <c r="P101" i="10"/>
  <c r="G3735" i="2" s="1"/>
  <c r="Q102" i="10"/>
  <c r="E3775" i="2" s="1"/>
  <c r="O102" i="10"/>
  <c r="P102" i="10" s="1"/>
  <c r="G3775" i="2" s="1"/>
  <c r="Q103" i="10"/>
  <c r="E3815" i="2" s="1"/>
  <c r="O103" i="10"/>
  <c r="P103" i="10" s="1"/>
  <c r="G3815" i="2" s="1"/>
  <c r="Q104" i="10"/>
  <c r="E3855" i="2" s="1"/>
  <c r="O104" i="10"/>
  <c r="P104" i="10" s="1"/>
  <c r="G3855" i="2" s="1"/>
  <c r="Q105" i="10"/>
  <c r="E3895" i="2" s="1"/>
  <c r="O105" i="10"/>
  <c r="P105" i="10" s="1"/>
  <c r="G3895" i="2" s="1"/>
  <c r="Q106" i="10"/>
  <c r="E3935" i="2" s="1"/>
  <c r="O106" i="10"/>
  <c r="P106" i="10" s="1"/>
  <c r="G3935" i="2" s="1"/>
  <c r="Q107" i="10"/>
  <c r="E3974" i="2" s="1"/>
  <c r="O107" i="10"/>
  <c r="P107" i="10" s="1"/>
  <c r="G3974" i="2" s="1"/>
  <c r="Q108" i="10"/>
  <c r="E4013" i="2" s="1"/>
  <c r="O108" i="10"/>
  <c r="P108" i="10" s="1"/>
  <c r="G4013" i="2" s="1"/>
  <c r="Q109" i="10"/>
  <c r="O109" i="10"/>
  <c r="P109" i="10"/>
  <c r="Q110" i="10"/>
  <c r="O110" i="10"/>
  <c r="P110" i="10" s="1"/>
  <c r="Q111" i="10"/>
  <c r="O111" i="10"/>
  <c r="P111" i="10" s="1"/>
  <c r="Q113" i="10"/>
  <c r="O113" i="10"/>
  <c r="P113" i="10" s="1"/>
  <c r="Q114" i="10"/>
  <c r="O114" i="10"/>
  <c r="P114" i="10" s="1"/>
  <c r="Q115" i="10"/>
  <c r="O115" i="10"/>
  <c r="P115" i="10" s="1"/>
  <c r="Q116" i="10"/>
  <c r="Q117" i="10"/>
  <c r="O117" i="10"/>
  <c r="P117" i="10"/>
  <c r="Q118" i="10"/>
  <c r="O118" i="10"/>
  <c r="P118" i="10" s="1"/>
  <c r="Q119" i="10"/>
  <c r="O119" i="10"/>
  <c r="P119" i="10" s="1"/>
  <c r="O120" i="10"/>
  <c r="P120" i="10" s="1"/>
  <c r="Q121" i="10"/>
  <c r="O121" i="10"/>
  <c r="P121" i="10" s="1"/>
  <c r="Q122" i="10"/>
  <c r="O122" i="10"/>
  <c r="P122" i="10" s="1"/>
  <c r="Q123" i="10"/>
  <c r="O123" i="10"/>
  <c r="P123" i="10" s="1"/>
  <c r="Q125" i="10"/>
  <c r="O125" i="10"/>
  <c r="P125" i="10"/>
  <c r="Q126" i="10"/>
  <c r="O126" i="10"/>
  <c r="P126" i="10" s="1"/>
  <c r="Q127" i="10"/>
  <c r="O127" i="10"/>
  <c r="P127" i="10" s="1"/>
  <c r="Q129" i="10"/>
  <c r="O129" i="10"/>
  <c r="P129" i="10" s="1"/>
  <c r="Q130" i="10"/>
  <c r="O130" i="10"/>
  <c r="P130" i="10" s="1"/>
  <c r="Q131" i="10"/>
  <c r="O131" i="10"/>
  <c r="P131" i="10" s="1"/>
  <c r="Q132" i="10"/>
  <c r="Q133" i="10"/>
  <c r="O133" i="10"/>
  <c r="P133" i="10"/>
  <c r="Q134" i="10"/>
  <c r="O134" i="10"/>
  <c r="P134" i="10" s="1"/>
  <c r="Q135" i="10"/>
  <c r="O135" i="10"/>
  <c r="P135" i="10" s="1"/>
  <c r="O136" i="10"/>
  <c r="P136" i="10" s="1"/>
  <c r="Q137" i="10"/>
  <c r="O137" i="10"/>
  <c r="P137" i="10" s="1"/>
  <c r="Q138" i="10"/>
  <c r="O138" i="10"/>
  <c r="P138" i="10" s="1"/>
  <c r="Q139" i="10"/>
  <c r="O139" i="10"/>
  <c r="P139" i="10" s="1"/>
  <c r="Q141" i="10"/>
  <c r="O141" i="10"/>
  <c r="P141" i="10"/>
  <c r="Q142" i="10"/>
  <c r="O142" i="10"/>
  <c r="P142" i="10" s="1"/>
  <c r="Q143" i="10"/>
  <c r="O143" i="10"/>
  <c r="P143" i="10" s="1"/>
  <c r="Q145" i="10"/>
  <c r="O145" i="10"/>
  <c r="P145" i="10" s="1"/>
  <c r="Q146" i="10"/>
  <c r="O146" i="10"/>
  <c r="P146" i="10" s="1"/>
  <c r="Q147" i="10"/>
  <c r="O147" i="10"/>
  <c r="P147" i="10" s="1"/>
  <c r="Q148" i="10"/>
  <c r="Q149" i="10"/>
  <c r="O149" i="10"/>
  <c r="P149" i="10"/>
  <c r="Q150" i="10"/>
  <c r="O150" i="10"/>
  <c r="P150" i="10" s="1"/>
  <c r="Q151" i="10"/>
  <c r="O151" i="10"/>
  <c r="P151" i="10" s="1"/>
  <c r="O152" i="10"/>
  <c r="P152" i="10" s="1"/>
  <c r="Q153" i="10"/>
  <c r="O153" i="10"/>
  <c r="P153" i="10" s="1"/>
  <c r="Q154" i="10"/>
  <c r="O154" i="10"/>
  <c r="P154" i="10" s="1"/>
  <c r="Q156" i="10"/>
  <c r="O156" i="10"/>
  <c r="P156" i="10" s="1"/>
  <c r="Q158" i="10"/>
  <c r="O158" i="10"/>
  <c r="P158" i="10" s="1"/>
  <c r="Q160" i="10"/>
  <c r="O160" i="10"/>
  <c r="P160" i="10"/>
  <c r="Q162" i="10"/>
  <c r="O162" i="10"/>
  <c r="P162" i="10" s="1"/>
  <c r="Q164" i="10"/>
  <c r="O164" i="10"/>
  <c r="P164" i="10" s="1"/>
  <c r="Q166" i="10"/>
  <c r="O166" i="10"/>
  <c r="P166" i="10" s="1"/>
  <c r="Q168" i="10"/>
  <c r="O168" i="10"/>
  <c r="P168" i="10" s="1"/>
  <c r="Q170" i="10"/>
  <c r="O170" i="10"/>
  <c r="P170" i="10" s="1"/>
  <c r="Q172" i="10"/>
  <c r="O172" i="10"/>
  <c r="P172" i="10" s="1"/>
  <c r="Q174" i="10"/>
  <c r="O174" i="10"/>
  <c r="P174" i="10" s="1"/>
  <c r="Q176" i="10"/>
  <c r="O176" i="10"/>
  <c r="P176" i="10"/>
  <c r="Q178" i="10"/>
  <c r="O178" i="10"/>
  <c r="P178" i="10" s="1"/>
  <c r="Q180" i="10"/>
  <c r="O180" i="10"/>
  <c r="P180" i="10" s="1"/>
  <c r="Q182" i="10"/>
  <c r="O182" i="10"/>
  <c r="P182" i="10" s="1"/>
  <c r="Q184" i="10"/>
  <c r="O184" i="10"/>
  <c r="P184" i="10" s="1"/>
  <c r="Q186" i="10"/>
  <c r="O186" i="10"/>
  <c r="P186" i="10" s="1"/>
  <c r="Q188" i="10"/>
  <c r="O188" i="10"/>
  <c r="P188" i="10" s="1"/>
  <c r="Q190" i="10"/>
  <c r="O190" i="10"/>
  <c r="P190" i="10" s="1"/>
  <c r="Q192" i="10"/>
  <c r="O192" i="10"/>
  <c r="P192" i="10"/>
  <c r="Q194" i="10"/>
  <c r="O194" i="10"/>
  <c r="P194" i="10" s="1"/>
  <c r="Q196" i="10"/>
  <c r="O196" i="10"/>
  <c r="P196" i="10" s="1"/>
  <c r="Q198" i="10"/>
  <c r="O198" i="10"/>
  <c r="P198" i="10" s="1"/>
  <c r="Q200" i="10"/>
  <c r="O200" i="10"/>
  <c r="P200" i="10" s="1"/>
  <c r="Q202" i="10"/>
  <c r="O202" i="10"/>
  <c r="P202" i="10" s="1"/>
  <c r="Q155" i="10"/>
  <c r="O155" i="10"/>
  <c r="P155" i="10" s="1"/>
  <c r="Q157" i="10"/>
  <c r="O157" i="10"/>
  <c r="P157" i="10" s="1"/>
  <c r="Q159" i="10"/>
  <c r="O159" i="10"/>
  <c r="P159" i="10"/>
  <c r="Q161" i="10"/>
  <c r="O161" i="10"/>
  <c r="P161" i="10" s="1"/>
  <c r="Q163" i="10"/>
  <c r="O163" i="10"/>
  <c r="P163" i="10" s="1"/>
  <c r="Q165" i="10"/>
  <c r="O165" i="10"/>
  <c r="P165" i="10" s="1"/>
  <c r="Q167" i="10"/>
  <c r="O167" i="10"/>
  <c r="P167" i="10" s="1"/>
  <c r="Q169" i="10"/>
  <c r="O169" i="10"/>
  <c r="P169" i="10" s="1"/>
  <c r="Q171" i="10"/>
  <c r="O171" i="10"/>
  <c r="P171" i="10" s="1"/>
  <c r="Q173" i="10"/>
  <c r="O173" i="10"/>
  <c r="P173" i="10" s="1"/>
  <c r="Q175" i="10"/>
  <c r="O175" i="10"/>
  <c r="P175" i="10"/>
  <c r="Q177" i="10"/>
  <c r="O177" i="10"/>
  <c r="P177" i="10" s="1"/>
  <c r="Q179" i="10"/>
  <c r="O179" i="10"/>
  <c r="P179" i="10" s="1"/>
  <c r="Q181" i="10"/>
  <c r="O181" i="10"/>
  <c r="P181" i="10" s="1"/>
  <c r="Q183" i="10"/>
  <c r="O183" i="10"/>
  <c r="P183" i="10" s="1"/>
  <c r="Q185" i="10"/>
  <c r="O185" i="10"/>
  <c r="P185" i="10" s="1"/>
  <c r="Q187" i="10"/>
  <c r="O187" i="10"/>
  <c r="P187" i="10" s="1"/>
  <c r="Q189" i="10"/>
  <c r="O189" i="10"/>
  <c r="P189" i="10" s="1"/>
  <c r="Q191" i="10"/>
  <c r="O191" i="10"/>
  <c r="P191" i="10"/>
  <c r="Q193" i="10"/>
  <c r="O193" i="10"/>
  <c r="P193" i="10" s="1"/>
  <c r="Q195" i="10"/>
  <c r="O195" i="10"/>
  <c r="P195" i="10" s="1"/>
  <c r="Q197" i="10"/>
  <c r="O197" i="10"/>
  <c r="P197" i="10" s="1"/>
  <c r="Q199" i="10"/>
  <c r="O199" i="10"/>
  <c r="P199" i="10" s="1"/>
  <c r="Q201" i="10"/>
  <c r="O201" i="10"/>
  <c r="P201" i="10" s="1"/>
  <c r="Q9" i="11"/>
  <c r="E56" i="2" s="1"/>
  <c r="O12" i="11"/>
  <c r="P12" i="11" s="1"/>
  <c r="G176" i="2" s="1"/>
  <c r="O14" i="11"/>
  <c r="Q16" i="11"/>
  <c r="E336" i="2" s="1"/>
  <c r="Q18" i="11"/>
  <c r="E416" i="2" s="1"/>
  <c r="O19" i="11"/>
  <c r="P19" i="11" s="1"/>
  <c r="G456" i="2" s="1"/>
  <c r="N204" i="10"/>
  <c r="F201" i="6" s="1"/>
  <c r="N206" i="10"/>
  <c r="F203" i="6" s="1"/>
  <c r="Q50" i="11"/>
  <c r="E1696" i="2" s="1"/>
  <c r="O50" i="11"/>
  <c r="P50" i="11" s="1"/>
  <c r="G1696" i="2" s="1"/>
  <c r="Q52" i="11"/>
  <c r="E1776" i="2" s="1"/>
  <c r="O52" i="11"/>
  <c r="P52" i="11" s="1"/>
  <c r="G1776" i="2" s="1"/>
  <c r="Q54" i="11"/>
  <c r="E1856" i="2" s="1"/>
  <c r="O54" i="11"/>
  <c r="P54" i="11" s="1"/>
  <c r="G1856" i="2" s="1"/>
  <c r="Q56" i="11"/>
  <c r="E1936" i="2" s="1"/>
  <c r="O56" i="11"/>
  <c r="P56" i="11" s="1"/>
  <c r="G1936" i="2" s="1"/>
  <c r="Q58" i="11"/>
  <c r="E2016" i="2" s="1"/>
  <c r="O58" i="11"/>
  <c r="P58" i="11" s="1"/>
  <c r="G2016" i="2" s="1"/>
  <c r="Q60" i="11"/>
  <c r="E2096" i="2" s="1"/>
  <c r="O60" i="11"/>
  <c r="P60" i="11" s="1"/>
  <c r="G2096" i="2" s="1"/>
  <c r="Q62" i="11"/>
  <c r="E2176" i="2" s="1"/>
  <c r="O62" i="11"/>
  <c r="P62" i="11" s="1"/>
  <c r="G2176" i="2" s="1"/>
  <c r="Q64" i="11"/>
  <c r="E2256" i="2" s="1"/>
  <c r="O64" i="11"/>
  <c r="P64" i="11" s="1"/>
  <c r="G2256" i="2" s="1"/>
  <c r="Q66" i="11"/>
  <c r="E2336" i="2" s="1"/>
  <c r="O66" i="11"/>
  <c r="P66" i="11" s="1"/>
  <c r="G2336" i="2" s="1"/>
  <c r="Q68" i="11"/>
  <c r="E2416" i="2" s="1"/>
  <c r="O68" i="11"/>
  <c r="P68" i="11" s="1"/>
  <c r="G2416" i="2" s="1"/>
  <c r="O203" i="10"/>
  <c r="P203" i="10" s="1"/>
  <c r="O205" i="10"/>
  <c r="P205" i="10" s="1"/>
  <c r="O207" i="10"/>
  <c r="P207" i="10" s="1"/>
  <c r="Q20" i="11"/>
  <c r="E496" i="2" s="1"/>
  <c r="Q22" i="11"/>
  <c r="E576" i="2" s="1"/>
  <c r="Q24" i="11"/>
  <c r="E656" i="2" s="1"/>
  <c r="Q26" i="11"/>
  <c r="E736" i="2" s="1"/>
  <c r="Q28" i="11"/>
  <c r="E816" i="2" s="1"/>
  <c r="Q30" i="11"/>
  <c r="E896" i="2" s="1"/>
  <c r="Q32" i="11"/>
  <c r="E976" i="2" s="1"/>
  <c r="Q34" i="11"/>
  <c r="E1056" i="2" s="1"/>
  <c r="Q36" i="11"/>
  <c r="E1136" i="2" s="1"/>
  <c r="Q38" i="11"/>
  <c r="E1216" i="2" s="1"/>
  <c r="Q40" i="11"/>
  <c r="E1296" i="2" s="1"/>
  <c r="Q42" i="11"/>
  <c r="E1376" i="2" s="1"/>
  <c r="Q44" i="11"/>
  <c r="E1456" i="2" s="1"/>
  <c r="Q46" i="11"/>
  <c r="E1536" i="2" s="1"/>
  <c r="Q48" i="11"/>
  <c r="E1616" i="2" s="1"/>
  <c r="Q51" i="11"/>
  <c r="E1736" i="2" s="1"/>
  <c r="Q55" i="11"/>
  <c r="E1896" i="2" s="1"/>
  <c r="Q59" i="11"/>
  <c r="E2056" i="2" s="1"/>
  <c r="Q63" i="11"/>
  <c r="E2216" i="2" s="1"/>
  <c r="Q67" i="11"/>
  <c r="E2376" i="2" s="1"/>
  <c r="O69" i="11"/>
  <c r="Q71" i="11"/>
  <c r="E2536" i="2" s="1"/>
  <c r="Q73" i="11"/>
  <c r="E2616" i="2" s="1"/>
  <c r="O76" i="11"/>
  <c r="P76" i="11" s="1"/>
  <c r="G2736" i="2" s="1"/>
  <c r="O78" i="11"/>
  <c r="Q80" i="11"/>
  <c r="E2896" i="2" s="1"/>
  <c r="Q82" i="11"/>
  <c r="E2976" i="2" s="1"/>
  <c r="O83" i="11"/>
  <c r="P83" i="11" s="1"/>
  <c r="G3016" i="2" s="1"/>
  <c r="O85" i="11"/>
  <c r="P85" i="11" s="1"/>
  <c r="G3096" i="2" s="1"/>
  <c r="Q87" i="11"/>
  <c r="E3176" i="2" s="1"/>
  <c r="Q89" i="11"/>
  <c r="E3256" i="2" s="1"/>
  <c r="O92" i="11"/>
  <c r="P92" i="11" s="1"/>
  <c r="G3376" i="2" s="1"/>
  <c r="O94" i="11"/>
  <c r="Q96" i="11"/>
  <c r="E3536" i="2" s="1"/>
  <c r="Q134" i="11"/>
  <c r="Q136" i="11"/>
  <c r="Q138" i="11"/>
  <c r="Q140" i="11"/>
  <c r="Q142" i="11"/>
  <c r="Q98" i="11"/>
  <c r="E3616" i="2" s="1"/>
  <c r="Q100" i="11"/>
  <c r="E3696" i="2" s="1"/>
  <c r="O103" i="11"/>
  <c r="P103" i="11" s="1"/>
  <c r="G3816" i="2" s="1"/>
  <c r="O105" i="11"/>
  <c r="Q107" i="11"/>
  <c r="E3975" i="2" s="1"/>
  <c r="Q109" i="11"/>
  <c r="Q110" i="11"/>
  <c r="Q111" i="11"/>
  <c r="Q112" i="11"/>
  <c r="Q113" i="11"/>
  <c r="Q114" i="11"/>
  <c r="Q115" i="11"/>
  <c r="Q116" i="11"/>
  <c r="Q117" i="11"/>
  <c r="Q118" i="11"/>
  <c r="O118" i="11"/>
  <c r="P118" i="11" s="1"/>
  <c r="Q119" i="11"/>
  <c r="O119" i="11"/>
  <c r="P119" i="11" s="1"/>
  <c r="Q120" i="11"/>
  <c r="O120" i="11"/>
  <c r="P120" i="11" s="1"/>
  <c r="Q121" i="11"/>
  <c r="O121" i="11"/>
  <c r="P121" i="11" s="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7" i="11"/>
  <c r="O139" i="11"/>
  <c r="P139" i="11" s="1"/>
  <c r="Q141" i="11"/>
  <c r="O141" i="11"/>
  <c r="P141" i="11" s="1"/>
  <c r="N144" i="11"/>
  <c r="G141" i="6" s="1"/>
  <c r="N146" i="11"/>
  <c r="G143" i="6" s="1"/>
  <c r="N148" i="11"/>
  <c r="G145" i="6" s="1"/>
  <c r="N150" i="11"/>
  <c r="G147" i="6" s="1"/>
  <c r="N152" i="11"/>
  <c r="G149" i="6" s="1"/>
  <c r="Q154" i="11"/>
  <c r="O154" i="11"/>
  <c r="P154" i="11" s="1"/>
  <c r="Q156" i="11"/>
  <c r="O156" i="11"/>
  <c r="P156" i="11" s="1"/>
  <c r="Q158" i="11"/>
  <c r="Q160" i="11"/>
  <c r="Q162" i="11"/>
  <c r="Q164" i="11"/>
  <c r="O147" i="11"/>
  <c r="P147" i="11" s="1"/>
  <c r="Q155" i="11"/>
  <c r="Q157" i="11"/>
  <c r="Q161" i="11"/>
  <c r="O163" i="11"/>
  <c r="P163" i="11" s="1"/>
  <c r="Q165" i="11"/>
  <c r="O165" i="11"/>
  <c r="P165" i="11" s="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O178" i="11"/>
  <c r="P178" i="11" s="1"/>
  <c r="Q179" i="11"/>
  <c r="O179" i="11"/>
  <c r="P179" i="11" s="1"/>
  <c r="Q180" i="11"/>
  <c r="O180" i="11"/>
  <c r="P180" i="11" s="1"/>
  <c r="Q181" i="11"/>
  <c r="O181" i="11"/>
  <c r="P181" i="11" s="1"/>
  <c r="Q182" i="11"/>
  <c r="Q205" i="11"/>
  <c r="Q207" i="11"/>
  <c r="Q183" i="11"/>
  <c r="Q184" i="11"/>
  <c r="Q185" i="11"/>
  <c r="Q186" i="11"/>
  <c r="Q187" i="11"/>
  <c r="Q188" i="11"/>
  <c r="Q189" i="11"/>
  <c r="Q190" i="11"/>
  <c r="Q191" i="11"/>
  <c r="Q192" i="11"/>
  <c r="O192" i="11"/>
  <c r="P192" i="11" s="1"/>
  <c r="Q193" i="11"/>
  <c r="O193" i="11"/>
  <c r="P193" i="11" s="1"/>
  <c r="Q194" i="11"/>
  <c r="O194" i="11"/>
  <c r="P194" i="11" s="1"/>
  <c r="Q195" i="11"/>
  <c r="O195" i="11"/>
  <c r="P195" i="11" s="1"/>
  <c r="Q196" i="11"/>
  <c r="Q197" i="11"/>
  <c r="Q198" i="11"/>
  <c r="Q199" i="11"/>
  <c r="Q200" i="11"/>
  <c r="Q201" i="11"/>
  <c r="Q202" i="11"/>
  <c r="Q203" i="11"/>
  <c r="Q204" i="11"/>
  <c r="Q16" i="9"/>
  <c r="E334" i="2" s="1"/>
  <c r="Q18" i="9"/>
  <c r="E414" i="2" s="1"/>
  <c r="O18" i="9"/>
  <c r="P18" i="9" s="1"/>
  <c r="G414" i="2" s="1"/>
  <c r="Q20" i="9"/>
  <c r="E494" i="2" s="1"/>
  <c r="O21" i="9"/>
  <c r="Q22" i="9"/>
  <c r="E574" i="2" s="1"/>
  <c r="Q23" i="9"/>
  <c r="E614" i="2" s="1"/>
  <c r="Q24" i="9"/>
  <c r="E654" i="2" s="1"/>
  <c r="Q25" i="9"/>
  <c r="E694" i="2" s="1"/>
  <c r="Q26" i="9"/>
  <c r="E734" i="2" s="1"/>
  <c r="Q27" i="9"/>
  <c r="E774" i="2" s="1"/>
  <c r="Q28" i="9"/>
  <c r="E814" i="2" s="1"/>
  <c r="Q29" i="9"/>
  <c r="E854" i="2" s="1"/>
  <c r="Q30" i="9"/>
  <c r="E894" i="2" s="1"/>
  <c r="Q31" i="9"/>
  <c r="E934" i="2" s="1"/>
  <c r="Q32" i="9"/>
  <c r="E974" i="2" s="1"/>
  <c r="Q33" i="9"/>
  <c r="E1014" i="2" s="1"/>
  <c r="Q34" i="9"/>
  <c r="E1054" i="2" s="1"/>
  <c r="O34" i="9"/>
  <c r="P34" i="9" s="1"/>
  <c r="G1054" i="2" s="1"/>
  <c r="Q35" i="9"/>
  <c r="E1094" i="2" s="1"/>
  <c r="O35" i="9"/>
  <c r="P35" i="9" s="1"/>
  <c r="G1094" i="2" s="1"/>
  <c r="Q36" i="9"/>
  <c r="E1134" i="2" s="1"/>
  <c r="O36" i="9"/>
  <c r="P36" i="9" s="1"/>
  <c r="G1134" i="2" s="1"/>
  <c r="Q38" i="9"/>
  <c r="E1214" i="2" s="1"/>
  <c r="Q40" i="9"/>
  <c r="E1294" i="2" s="1"/>
  <c r="Q42" i="9"/>
  <c r="E1374" i="2" s="1"/>
  <c r="O42" i="9"/>
  <c r="P42" i="9" s="1"/>
  <c r="G1374" i="2" s="1"/>
  <c r="Q44" i="9"/>
  <c r="E1454" i="2" s="1"/>
  <c r="O45" i="9"/>
  <c r="Q46" i="9"/>
  <c r="E1534" i="2" s="1"/>
  <c r="Q47" i="9"/>
  <c r="E1574" i="2" s="1"/>
  <c r="Q48" i="9"/>
  <c r="E1614" i="2" s="1"/>
  <c r="Q49" i="9"/>
  <c r="E1654" i="2" s="1"/>
  <c r="Q50" i="9"/>
  <c r="E1694" i="2" s="1"/>
  <c r="Q51" i="9"/>
  <c r="E1734" i="2" s="1"/>
  <c r="Q52" i="9"/>
  <c r="E1774" i="2" s="1"/>
  <c r="O53" i="9"/>
  <c r="Q54" i="9"/>
  <c r="E1854" i="2" s="1"/>
  <c r="Q55" i="9"/>
  <c r="E1894" i="2" s="1"/>
  <c r="Q56" i="9"/>
  <c r="E1934" i="2" s="1"/>
  <c r="Q57" i="9"/>
  <c r="E1974" i="2" s="1"/>
  <c r="Q58" i="9"/>
  <c r="E2014" i="2" s="1"/>
  <c r="Q59" i="9"/>
  <c r="E2054" i="2" s="1"/>
  <c r="Q8" i="9"/>
  <c r="E15" i="2" s="1"/>
  <c r="Q9" i="9"/>
  <c r="E54" i="2" s="1"/>
  <c r="Q10" i="9"/>
  <c r="E94" i="2" s="1"/>
  <c r="Q11" i="9"/>
  <c r="E134" i="2" s="1"/>
  <c r="Q12" i="9"/>
  <c r="E174" i="2" s="1"/>
  <c r="Q13" i="9"/>
  <c r="E214" i="2" s="1"/>
  <c r="Q14" i="9"/>
  <c r="E254" i="2" s="1"/>
  <c r="O14" i="9"/>
  <c r="P14" i="9" s="1"/>
  <c r="G254" i="2" s="1"/>
  <c r="Q60" i="9"/>
  <c r="E2094" i="2" s="1"/>
  <c r="O60" i="9"/>
  <c r="P60" i="9" s="1"/>
  <c r="G2094" i="2" s="1"/>
  <c r="Q62" i="9"/>
  <c r="E2174" i="2" s="1"/>
  <c r="O63" i="9"/>
  <c r="P63" i="9" s="1"/>
  <c r="G2214" i="2" s="1"/>
  <c r="Q64" i="9"/>
  <c r="E2254" i="2" s="1"/>
  <c r="O64" i="9"/>
  <c r="P64" i="9" s="1"/>
  <c r="G2254" i="2" s="1"/>
  <c r="Q66" i="9"/>
  <c r="E2334" i="2" s="1"/>
  <c r="Q67" i="9"/>
  <c r="E2374" i="2" s="1"/>
  <c r="Q68" i="9"/>
  <c r="E2414" i="2" s="1"/>
  <c r="Q69" i="9"/>
  <c r="E2454" i="2" s="1"/>
  <c r="Q70" i="9"/>
  <c r="E2494" i="2" s="1"/>
  <c r="Q71" i="9"/>
  <c r="E2534" i="2" s="1"/>
  <c r="Q72" i="9"/>
  <c r="E2574" i="2" s="1"/>
  <c r="Q73" i="9"/>
  <c r="E2614" i="2" s="1"/>
  <c r="Q74" i="9"/>
  <c r="E2654" i="2" s="1"/>
  <c r="Q75" i="9"/>
  <c r="E2694" i="2" s="1"/>
  <c r="Q76" i="9"/>
  <c r="E2734" i="2" s="1"/>
  <c r="Q77" i="9"/>
  <c r="E2774" i="2" s="1"/>
  <c r="Q78" i="9"/>
  <c r="E2814" i="2" s="1"/>
  <c r="Q79" i="9"/>
  <c r="E2854" i="2" s="1"/>
  <c r="Q80" i="9"/>
  <c r="E2894" i="2" s="1"/>
  <c r="Q82" i="9"/>
  <c r="E2974" i="2" s="1"/>
  <c r="O83" i="9"/>
  <c r="P83" i="9" s="1"/>
  <c r="G3014" i="2" s="1"/>
  <c r="Q84" i="9"/>
  <c r="E3054" i="2" s="1"/>
  <c r="O84" i="9"/>
  <c r="P84" i="9" s="1"/>
  <c r="G3054" i="2" s="1"/>
  <c r="Q86" i="9"/>
  <c r="E3134" i="2" s="1"/>
  <c r="Q87" i="9"/>
  <c r="E3174" i="2" s="1"/>
  <c r="Q88" i="9"/>
  <c r="E3214" i="2" s="1"/>
  <c r="Q89" i="9"/>
  <c r="E3254" i="2" s="1"/>
  <c r="Q90" i="9"/>
  <c r="E3294" i="2" s="1"/>
  <c r="Q91" i="9"/>
  <c r="E3334" i="2" s="1"/>
  <c r="Q92" i="9"/>
  <c r="E3374" i="2" s="1"/>
  <c r="Q93" i="9"/>
  <c r="E3414" i="2" s="1"/>
  <c r="Q94" i="9"/>
  <c r="E3454" i="2" s="1"/>
  <c r="Q95" i="9"/>
  <c r="E3494" i="2" s="1"/>
  <c r="Q96" i="9"/>
  <c r="E3534" i="2" s="1"/>
  <c r="Q98" i="9"/>
  <c r="E3614" i="2" s="1"/>
  <c r="O99" i="9"/>
  <c r="P99" i="9" s="1"/>
  <c r="G3654" i="2" s="1"/>
  <c r="Q100" i="9"/>
  <c r="E3694" i="2" s="1"/>
  <c r="O100" i="9"/>
  <c r="P100" i="9" s="1"/>
  <c r="G3694" i="2" s="1"/>
  <c r="Q15" i="9"/>
  <c r="E294" i="2" s="1"/>
  <c r="Q101" i="9"/>
  <c r="E3734" i="2" s="1"/>
  <c r="Q102" i="9"/>
  <c r="E3774" i="2" s="1"/>
  <c r="Q103" i="9"/>
  <c r="E3814" i="2" s="1"/>
  <c r="Q104" i="9"/>
  <c r="E3854" i="2" s="1"/>
  <c r="O105" i="9"/>
  <c r="P105" i="9" s="1"/>
  <c r="G3894" i="2" s="1"/>
  <c r="Q106" i="9"/>
  <c r="E3934" i="2" s="1"/>
  <c r="O106" i="9"/>
  <c r="P106" i="9" s="1"/>
  <c r="G3934" i="2" s="1"/>
  <c r="Q107" i="9"/>
  <c r="E3973" i="2" s="1"/>
  <c r="O107" i="9"/>
  <c r="P107" i="9" s="1"/>
  <c r="G3973" i="2" s="1"/>
  <c r="Q108" i="9"/>
  <c r="E4012" i="2" s="1"/>
  <c r="Q109" i="9"/>
  <c r="Q110" i="9"/>
  <c r="Q111" i="9"/>
  <c r="Q112" i="9"/>
  <c r="Q113" i="9"/>
  <c r="Q114" i="9"/>
  <c r="O115" i="9"/>
  <c r="Q116" i="9"/>
  <c r="Q117" i="9"/>
  <c r="Q118" i="9"/>
  <c r="Q119" i="9"/>
  <c r="Q120" i="9"/>
  <c r="Q121" i="9"/>
  <c r="Q122" i="9"/>
  <c r="O123" i="9"/>
  <c r="Q124" i="9"/>
  <c r="Q125" i="9"/>
  <c r="Q126" i="9"/>
  <c r="Q127" i="9"/>
  <c r="Q128" i="9"/>
  <c r="Q129" i="9"/>
  <c r="Q130" i="9"/>
  <c r="O131" i="9"/>
  <c r="Q132" i="9"/>
  <c r="Q134" i="9"/>
  <c r="Q136" i="9"/>
  <c r="Q138" i="9"/>
  <c r="Q140" i="9"/>
  <c r="Q142" i="9"/>
  <c r="Q144" i="9"/>
  <c r="Q133" i="9"/>
  <c r="Q135" i="9"/>
  <c r="Q137" i="9"/>
  <c r="Q139" i="9"/>
  <c r="Q141" i="9"/>
  <c r="N146" i="9"/>
  <c r="E143" i="6" s="1"/>
  <c r="N148" i="9"/>
  <c r="E145" i="6" s="1"/>
  <c r="N150" i="9"/>
  <c r="E147" i="6" s="1"/>
  <c r="N152" i="9"/>
  <c r="E149" i="6" s="1"/>
  <c r="N154" i="9"/>
  <c r="E151" i="6" s="1"/>
  <c r="N156" i="9"/>
  <c r="E153" i="6" s="1"/>
  <c r="N158" i="9"/>
  <c r="E155" i="6" s="1"/>
  <c r="Q160" i="9"/>
  <c r="Q162" i="9"/>
  <c r="Q164" i="9"/>
  <c r="O147" i="9"/>
  <c r="P147" i="9" s="1"/>
  <c r="O155" i="9"/>
  <c r="P155" i="9" s="1"/>
  <c r="Q159" i="9"/>
  <c r="Q161" i="9"/>
  <c r="Q163" i="9"/>
  <c r="Q165" i="9"/>
  <c r="O165" i="9"/>
  <c r="P165" i="9" s="1"/>
  <c r="Q166" i="9"/>
  <c r="O166" i="9"/>
  <c r="P166" i="9" s="1"/>
  <c r="Q168" i="9"/>
  <c r="Q169" i="9"/>
  <c r="Q170" i="9"/>
  <c r="Q171" i="9"/>
  <c r="Q172" i="9"/>
  <c r="Q173" i="9"/>
  <c r="O173" i="9"/>
  <c r="P173" i="9" s="1"/>
  <c r="Q174" i="9"/>
  <c r="O174" i="9"/>
  <c r="P174" i="9" s="1"/>
  <c r="Q176" i="9"/>
  <c r="Q177" i="9"/>
  <c r="Q178" i="9"/>
  <c r="Q179" i="9"/>
  <c r="Q180" i="9"/>
  <c r="Q181" i="9"/>
  <c r="O181" i="9"/>
  <c r="P181" i="9" s="1"/>
  <c r="Q182" i="9"/>
  <c r="O182" i="9"/>
  <c r="P182" i="9" s="1"/>
  <c r="Q184" i="9"/>
  <c r="Q185" i="9"/>
  <c r="Q186" i="9"/>
  <c r="Q188" i="9"/>
  <c r="O188" i="9"/>
  <c r="P188" i="9" s="1"/>
  <c r="Q189" i="9"/>
  <c r="O189" i="9"/>
  <c r="P189" i="9" s="1"/>
  <c r="Q190" i="9"/>
  <c r="O190" i="9"/>
  <c r="P190" i="9" s="1"/>
  <c r="Q192" i="9"/>
  <c r="Q193" i="9"/>
  <c r="Q194" i="9"/>
  <c r="Q196" i="9"/>
  <c r="O196" i="9"/>
  <c r="P196" i="9" s="1"/>
  <c r="Q197" i="9"/>
  <c r="O197" i="9"/>
  <c r="P197" i="9" s="1"/>
  <c r="Q198" i="9"/>
  <c r="O198" i="9"/>
  <c r="P198" i="9" s="1"/>
  <c r="Q200" i="9"/>
  <c r="Q201" i="9"/>
  <c r="Q202" i="9"/>
  <c r="Q204" i="9"/>
  <c r="O204" i="9"/>
  <c r="P204" i="9" s="1"/>
  <c r="Q205" i="9"/>
  <c r="O205" i="9"/>
  <c r="P205" i="9" s="1"/>
  <c r="Q206" i="9"/>
  <c r="O206" i="9"/>
  <c r="P206" i="9" s="1"/>
  <c r="Q8" i="8"/>
  <c r="O8" i="8"/>
  <c r="P8" i="8" s="1"/>
  <c r="G13" i="2" s="1"/>
  <c r="Q9" i="8"/>
  <c r="E52" i="2" s="1"/>
  <c r="O9" i="8"/>
  <c r="P9" i="8" s="1"/>
  <c r="G52" i="2" s="1"/>
  <c r="Q10" i="8"/>
  <c r="E92" i="2" s="1"/>
  <c r="Q11" i="8"/>
  <c r="E132" i="2" s="1"/>
  <c r="Q12" i="8"/>
  <c r="E172" i="2" s="1"/>
  <c r="Q13" i="8"/>
  <c r="E212" i="2" s="1"/>
  <c r="Q14" i="8"/>
  <c r="E252" i="2" s="1"/>
  <c r="O15" i="8"/>
  <c r="P15" i="8" s="1"/>
  <c r="G292" i="2" s="1"/>
  <c r="Q16" i="8"/>
  <c r="E332" i="2" s="1"/>
  <c r="O16" i="8"/>
  <c r="P16" i="8" s="1"/>
  <c r="G332" i="2" s="1"/>
  <c r="Q17" i="8"/>
  <c r="E372" i="2" s="1"/>
  <c r="O17" i="8"/>
  <c r="P17" i="8" s="1"/>
  <c r="G372" i="2" s="1"/>
  <c r="Q18" i="8"/>
  <c r="E412" i="2" s="1"/>
  <c r="Q19" i="8"/>
  <c r="E452" i="2" s="1"/>
  <c r="Q20" i="8"/>
  <c r="E492" i="2" s="1"/>
  <c r="Q21" i="8"/>
  <c r="E532" i="2" s="1"/>
  <c r="Q22" i="8"/>
  <c r="E572" i="2" s="1"/>
  <c r="Q23" i="8"/>
  <c r="E612" i="2" s="1"/>
  <c r="Q24" i="8"/>
  <c r="E652" i="2" s="1"/>
  <c r="Q25" i="8"/>
  <c r="E692" i="2" s="1"/>
  <c r="O26" i="8"/>
  <c r="P26" i="8" s="1"/>
  <c r="G732" i="2" s="1"/>
  <c r="Q27" i="8"/>
  <c r="E772" i="2" s="1"/>
  <c r="O27" i="8"/>
  <c r="P27" i="8" s="1"/>
  <c r="G772" i="2" s="1"/>
  <c r="Q28" i="8"/>
  <c r="E812" i="2" s="1"/>
  <c r="Q29" i="8"/>
  <c r="E852" i="2" s="1"/>
  <c r="Q31" i="8"/>
  <c r="E932" i="2" s="1"/>
  <c r="O32" i="8"/>
  <c r="P32" i="8" s="1"/>
  <c r="G972" i="2" s="1"/>
  <c r="Q33" i="8"/>
  <c r="E1012" i="2" s="1"/>
  <c r="O33" i="8"/>
  <c r="P33" i="8" s="1"/>
  <c r="G1012" i="2" s="1"/>
  <c r="Q35" i="8"/>
  <c r="E1092" i="2" s="1"/>
  <c r="Q36" i="8"/>
  <c r="E1132" i="2" s="1"/>
  <c r="Q38" i="8"/>
  <c r="E1212" i="2" s="1"/>
  <c r="O41" i="8"/>
  <c r="P41" i="8" s="1"/>
  <c r="G1332" i="2" s="1"/>
  <c r="O43" i="8"/>
  <c r="Q45" i="8"/>
  <c r="E1492" i="2" s="1"/>
  <c r="Q47" i="8"/>
  <c r="E1572" i="2" s="1"/>
  <c r="Q48" i="8"/>
  <c r="E1612" i="2" s="1"/>
  <c r="O49" i="8"/>
  <c r="P49" i="8" s="1"/>
  <c r="G1652" i="2" s="1"/>
  <c r="Q50" i="8"/>
  <c r="E1692" i="2" s="1"/>
  <c r="O50" i="8"/>
  <c r="P50" i="8" s="1"/>
  <c r="G1692" i="2" s="1"/>
  <c r="Q52" i="8"/>
  <c r="E1772" i="2" s="1"/>
  <c r="Q53" i="8"/>
  <c r="E1812" i="2" s="1"/>
  <c r="Q54" i="8"/>
  <c r="E1852" i="2" s="1"/>
  <c r="Q57" i="8"/>
  <c r="E1972" i="2" s="1"/>
  <c r="O58" i="8"/>
  <c r="P58" i="8" s="1"/>
  <c r="G2012" i="2" s="1"/>
  <c r="Q59" i="8"/>
  <c r="E2052" i="2" s="1"/>
  <c r="O59" i="8"/>
  <c r="P59" i="8" s="1"/>
  <c r="G2052" i="2" s="1"/>
  <c r="Q61" i="8"/>
  <c r="E2132" i="2" s="1"/>
  <c r="Q62" i="8"/>
  <c r="E2172" i="2" s="1"/>
  <c r="Q63" i="8"/>
  <c r="E2212" i="2" s="1"/>
  <c r="O64" i="8"/>
  <c r="P64" i="8" s="1"/>
  <c r="G2252" i="2" s="1"/>
  <c r="Q65" i="8"/>
  <c r="E2292" i="2" s="1"/>
  <c r="O65" i="8"/>
  <c r="P65" i="8" s="1"/>
  <c r="G2292" i="2" s="1"/>
  <c r="O67" i="8"/>
  <c r="Q69" i="8"/>
  <c r="E2452" i="2" s="1"/>
  <c r="Q71" i="8"/>
  <c r="E2532" i="2" s="1"/>
  <c r="O72" i="8"/>
  <c r="P72" i="8" s="1"/>
  <c r="G2572" i="2" s="1"/>
  <c r="O74" i="8"/>
  <c r="P74" i="8" s="1"/>
  <c r="G2652" i="2" s="1"/>
  <c r="Q76" i="8"/>
  <c r="E2732" i="2" s="1"/>
  <c r="Q77" i="8"/>
  <c r="E2772" i="2" s="1"/>
  <c r="Q78" i="8"/>
  <c r="E2812" i="2" s="1"/>
  <c r="Q79" i="8"/>
  <c r="E2852" i="2" s="1"/>
  <c r="Q81" i="8"/>
  <c r="E2932" i="2" s="1"/>
  <c r="O82" i="8"/>
  <c r="P82" i="8" s="1"/>
  <c r="G2972" i="2" s="1"/>
  <c r="Q83" i="8"/>
  <c r="E3012" i="2" s="1"/>
  <c r="O83" i="8"/>
  <c r="P83" i="8" s="1"/>
  <c r="G3012" i="2" s="1"/>
  <c r="Q84" i="8"/>
  <c r="E3052" i="2" s="1"/>
  <c r="Q85" i="8"/>
  <c r="E3092" i="2" s="1"/>
  <c r="Q86" i="8"/>
  <c r="E3132" i="2" s="1"/>
  <c r="Q87" i="8"/>
  <c r="E3172" i="2" s="1"/>
  <c r="Q88" i="8"/>
  <c r="E3212" i="2" s="1"/>
  <c r="Q89" i="8"/>
  <c r="E3252" i="2" s="1"/>
  <c r="Q90" i="8"/>
  <c r="E3292" i="2" s="1"/>
  <c r="Q91" i="8"/>
  <c r="E3332" i="2" s="1"/>
  <c r="Q92" i="8"/>
  <c r="E3372" i="2" s="1"/>
  <c r="Q93" i="8"/>
  <c r="E3412" i="2" s="1"/>
  <c r="Q94" i="8"/>
  <c r="E3452" i="2" s="1"/>
  <c r="Q95" i="8"/>
  <c r="E3492" i="2" s="1"/>
  <c r="O97" i="8"/>
  <c r="P97" i="8" s="1"/>
  <c r="G3572" i="2" s="1"/>
  <c r="O99" i="8"/>
  <c r="Q101" i="8"/>
  <c r="E3732" i="2" s="1"/>
  <c r="Q103" i="8"/>
  <c r="E3812" i="2" s="1"/>
  <c r="Q104" i="8"/>
  <c r="E3852" i="2" s="1"/>
  <c r="Q105" i="8"/>
  <c r="E3892" i="2" s="1"/>
  <c r="Q106" i="8"/>
  <c r="E3932" i="2" s="1"/>
  <c r="Q107" i="8"/>
  <c r="E3971" i="2" s="1"/>
  <c r="Q108" i="8"/>
  <c r="E4010" i="2" s="1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N146" i="8"/>
  <c r="D143" i="6" s="1"/>
  <c r="N148" i="8"/>
  <c r="D145" i="6" s="1"/>
  <c r="N150" i="8"/>
  <c r="D147" i="6" s="1"/>
  <c r="N152" i="8"/>
  <c r="D149" i="6" s="1"/>
  <c r="N154" i="8"/>
  <c r="D151" i="6" s="1"/>
  <c r="N156" i="8"/>
  <c r="D153" i="6" s="1"/>
  <c r="Q158" i="8"/>
  <c r="O160" i="8"/>
  <c r="P160" i="8" s="1"/>
  <c r="Q162" i="8"/>
  <c r="O162" i="8"/>
  <c r="P162" i="8" s="1"/>
  <c r="O145" i="8"/>
  <c r="P145" i="8" s="1"/>
  <c r="O153" i="8"/>
  <c r="P153" i="8" s="1"/>
  <c r="Q157" i="8"/>
  <c r="Q159" i="8"/>
  <c r="Q161" i="8"/>
  <c r="Q163" i="8"/>
  <c r="O163" i="8"/>
  <c r="P163" i="8" s="1"/>
  <c r="Q165" i="8"/>
  <c r="O165" i="8"/>
  <c r="P165" i="8" s="1"/>
  <c r="Q166" i="8"/>
  <c r="O166" i="8"/>
  <c r="P166" i="8" s="1"/>
  <c r="Q167" i="8"/>
  <c r="O167" i="8"/>
  <c r="P167" i="8" s="1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O180" i="8"/>
  <c r="P180" i="8" s="1"/>
  <c r="Q181" i="8"/>
  <c r="O181" i="8"/>
  <c r="P181" i="8" s="1"/>
  <c r="Q182" i="8"/>
  <c r="O182" i="8"/>
  <c r="P182" i="8" s="1"/>
  <c r="Q183" i="8"/>
  <c r="O183" i="8"/>
  <c r="P183" i="8" s="1"/>
  <c r="Q184" i="8"/>
  <c r="Q185" i="8"/>
  <c r="Q186" i="8"/>
  <c r="Q207" i="8"/>
  <c r="Q187" i="8"/>
  <c r="Q188" i="8"/>
  <c r="Q189" i="8"/>
  <c r="Q190" i="8"/>
  <c r="Q191" i="8"/>
  <c r="Q192" i="8"/>
  <c r="Q193" i="8"/>
  <c r="Q194" i="8"/>
  <c r="Q195" i="8"/>
  <c r="O195" i="8"/>
  <c r="P195" i="8" s="1"/>
  <c r="Q196" i="8"/>
  <c r="O196" i="8"/>
  <c r="P196" i="8" s="1"/>
  <c r="Q197" i="8"/>
  <c r="O197" i="8"/>
  <c r="P197" i="8" s="1"/>
  <c r="Q198" i="8"/>
  <c r="O198" i="8"/>
  <c r="P198" i="8" s="1"/>
  <c r="Q199" i="8"/>
  <c r="Q200" i="8"/>
  <c r="Q201" i="8"/>
  <c r="Q202" i="8"/>
  <c r="Q203" i="8"/>
  <c r="Q204" i="8"/>
  <c r="Q205" i="8"/>
  <c r="Q206" i="8"/>
  <c r="N8" i="7"/>
  <c r="N13" i="7"/>
  <c r="N14" i="7"/>
  <c r="Q14" i="7" s="1"/>
  <c r="E253" i="2" s="1"/>
  <c r="N15" i="7"/>
  <c r="D293" i="2" s="1"/>
  <c r="N16" i="7"/>
  <c r="Q16" i="7" s="1"/>
  <c r="E333" i="2" s="1"/>
  <c r="N17" i="7"/>
  <c r="N18" i="7"/>
  <c r="Q18" i="7" s="1"/>
  <c r="E413" i="2" s="1"/>
  <c r="N19" i="7"/>
  <c r="N20" i="7"/>
  <c r="Q20" i="7" s="1"/>
  <c r="E493" i="2" s="1"/>
  <c r="N21" i="7"/>
  <c r="N22" i="7"/>
  <c r="Q22" i="7" s="1"/>
  <c r="E573" i="2" s="1"/>
  <c r="N23" i="7"/>
  <c r="N24" i="7"/>
  <c r="Q24" i="7" s="1"/>
  <c r="E653" i="2" s="1"/>
  <c r="N25" i="7"/>
  <c r="D693" i="2" s="1"/>
  <c r="N26" i="7"/>
  <c r="Q26" i="7" s="1"/>
  <c r="E733" i="2" s="1"/>
  <c r="N27" i="7"/>
  <c r="N28" i="7"/>
  <c r="Q28" i="7" s="1"/>
  <c r="E813" i="2" s="1"/>
  <c r="N29" i="7"/>
  <c r="N33" i="7"/>
  <c r="Q33" i="7" s="1"/>
  <c r="E1013" i="2" s="1"/>
  <c r="N37" i="7"/>
  <c r="N41" i="7"/>
  <c r="Q41" i="7" s="1"/>
  <c r="E1333" i="2" s="1"/>
  <c r="N48" i="7"/>
  <c r="N52" i="7"/>
  <c r="N56" i="7"/>
  <c r="D1933" i="2" s="1"/>
  <c r="N60" i="7"/>
  <c r="Q60" i="7" s="1"/>
  <c r="E2093" i="2" s="1"/>
  <c r="N64" i="7"/>
  <c r="N68" i="7"/>
  <c r="Q68" i="7" s="1"/>
  <c r="E2413" i="2" s="1"/>
  <c r="N72" i="7"/>
  <c r="N76" i="7"/>
  <c r="N80" i="7"/>
  <c r="N84" i="7"/>
  <c r="N88" i="7"/>
  <c r="N92" i="7"/>
  <c r="N96" i="7"/>
  <c r="N100" i="7"/>
  <c r="Q100" i="7" s="1"/>
  <c r="E3693" i="2" s="1"/>
  <c r="N180" i="7"/>
  <c r="C177" i="6" s="1"/>
  <c r="N184" i="7"/>
  <c r="C181" i="6" s="1"/>
  <c r="N188" i="7"/>
  <c r="C185" i="6" s="1"/>
  <c r="N192" i="7"/>
  <c r="C189" i="6" s="1"/>
  <c r="N196" i="7"/>
  <c r="C193" i="6" s="1"/>
  <c r="N200" i="7"/>
  <c r="C197" i="6" s="1"/>
  <c r="N204" i="7"/>
  <c r="C201" i="6" s="1"/>
  <c r="O10" i="7"/>
  <c r="P10" i="7" s="1"/>
  <c r="G93" i="2" s="1"/>
  <c r="Q10" i="7"/>
  <c r="E93" i="2" s="1"/>
  <c r="O19" i="7"/>
  <c r="P19" i="7" s="1"/>
  <c r="G453" i="2" s="1"/>
  <c r="O27" i="7"/>
  <c r="P27" i="7" s="1"/>
  <c r="G773" i="2" s="1"/>
  <c r="O34" i="7"/>
  <c r="Q38" i="7"/>
  <c r="E1213" i="2" s="1"/>
  <c r="O11" i="7"/>
  <c r="P11" i="7" s="1"/>
  <c r="G133" i="2" s="1"/>
  <c r="Q31" i="7"/>
  <c r="E933" i="2" s="1"/>
  <c r="Q32" i="7"/>
  <c r="E973" i="2" s="1"/>
  <c r="Q35" i="7"/>
  <c r="E1093" i="2" s="1"/>
  <c r="Q36" i="7"/>
  <c r="E1133" i="2" s="1"/>
  <c r="Q39" i="7"/>
  <c r="E1253" i="2" s="1"/>
  <c r="O40" i="7"/>
  <c r="Q40" i="7"/>
  <c r="E1293" i="2" s="1"/>
  <c r="P40" i="7"/>
  <c r="G1293" i="2" s="1"/>
  <c r="O44" i="7"/>
  <c r="P44" i="7" s="1"/>
  <c r="G1453" i="2" s="1"/>
  <c r="Q46" i="7"/>
  <c r="E1533" i="2" s="1"/>
  <c r="Q47" i="7"/>
  <c r="E1573" i="2" s="1"/>
  <c r="Q50" i="7"/>
  <c r="E1693" i="2" s="1"/>
  <c r="Q51" i="7"/>
  <c r="E1733" i="2" s="1"/>
  <c r="Q54" i="7"/>
  <c r="E1853" i="2" s="1"/>
  <c r="Q59" i="7"/>
  <c r="E2053" i="2" s="1"/>
  <c r="O59" i="7"/>
  <c r="P59" i="7" s="1"/>
  <c r="G2053" i="2" s="1"/>
  <c r="Q62" i="7"/>
  <c r="E2173" i="2" s="1"/>
  <c r="Q63" i="7"/>
  <c r="E2213" i="2" s="1"/>
  <c r="Q66" i="7"/>
  <c r="E2333" i="2" s="1"/>
  <c r="Q67" i="7"/>
  <c r="E2373" i="2" s="1"/>
  <c r="Q70" i="7"/>
  <c r="E2493" i="2" s="1"/>
  <c r="Q71" i="7"/>
  <c r="E2533" i="2" s="1"/>
  <c r="Q74" i="7"/>
  <c r="E2653" i="2" s="1"/>
  <c r="Q75" i="7"/>
  <c r="E2693" i="2" s="1"/>
  <c r="Q78" i="7"/>
  <c r="E2813" i="2" s="1"/>
  <c r="Q79" i="7"/>
  <c r="E2853" i="2" s="1"/>
  <c r="Q82" i="7"/>
  <c r="E2973" i="2" s="1"/>
  <c r="Q86" i="7"/>
  <c r="E3133" i="2" s="1"/>
  <c r="Q87" i="7"/>
  <c r="E3173" i="2" s="1"/>
  <c r="O90" i="7"/>
  <c r="P90" i="7" s="1"/>
  <c r="G3293" i="2" s="1"/>
  <c r="Q90" i="7"/>
  <c r="E3293" i="2" s="1"/>
  <c r="Q91" i="7"/>
  <c r="E3333" i="2" s="1"/>
  <c r="Q94" i="7"/>
  <c r="E3453" i="2" s="1"/>
  <c r="Q95" i="7"/>
  <c r="E3493" i="2" s="1"/>
  <c r="Q98" i="7"/>
  <c r="E3613" i="2" s="1"/>
  <c r="Q53" i="7"/>
  <c r="E1813" i="2" s="1"/>
  <c r="O57" i="7"/>
  <c r="P57" i="7" s="1"/>
  <c r="G1973" i="2" s="1"/>
  <c r="Q61" i="7"/>
  <c r="E2133" i="2" s="1"/>
  <c r="Q69" i="7"/>
  <c r="E2453" i="2" s="1"/>
  <c r="Q73" i="7"/>
  <c r="E2613" i="2" s="1"/>
  <c r="Q76" i="7"/>
  <c r="E2733" i="2" s="1"/>
  <c r="Q77" i="7"/>
  <c r="E2773" i="2" s="1"/>
  <c r="O80" i="7"/>
  <c r="P80" i="7" s="1"/>
  <c r="G2893" i="2" s="1"/>
  <c r="Q84" i="7"/>
  <c r="E3053" i="2" s="1"/>
  <c r="Q85" i="7"/>
  <c r="E3093" i="2" s="1"/>
  <c r="O88" i="7"/>
  <c r="P88" i="7" s="1"/>
  <c r="G3213" i="2" s="1"/>
  <c r="Q92" i="7"/>
  <c r="E3373" i="2" s="1"/>
  <c r="Q93" i="7"/>
  <c r="E3413" i="2" s="1"/>
  <c r="O96" i="7"/>
  <c r="P96" i="7" s="1"/>
  <c r="G3533" i="2" s="1"/>
  <c r="Q99" i="7"/>
  <c r="E3653" i="2" s="1"/>
  <c r="Q106" i="7"/>
  <c r="E3933" i="2" s="1"/>
  <c r="Q108" i="7"/>
  <c r="E4011" i="2" s="1"/>
  <c r="Q112" i="7"/>
  <c r="Q120" i="7"/>
  <c r="Q128" i="7"/>
  <c r="Q136" i="7"/>
  <c r="Q144" i="7"/>
  <c r="Q152" i="7"/>
  <c r="O103" i="7"/>
  <c r="P103" i="7" s="1"/>
  <c r="G3813" i="2" s="1"/>
  <c r="O107" i="7"/>
  <c r="P107" i="7" s="1"/>
  <c r="G3972" i="2" s="1"/>
  <c r="Q107" i="7"/>
  <c r="E3972" i="2" s="1"/>
  <c r="O109" i="7"/>
  <c r="P109" i="7" s="1"/>
  <c r="Q109" i="7"/>
  <c r="O111" i="7"/>
  <c r="P111" i="7" s="1"/>
  <c r="Q111" i="7"/>
  <c r="O113" i="7"/>
  <c r="P113" i="7" s="1"/>
  <c r="Q113" i="7"/>
  <c r="O115" i="7"/>
  <c r="P115" i="7" s="1"/>
  <c r="Q115" i="7"/>
  <c r="O117" i="7"/>
  <c r="P117" i="7" s="1"/>
  <c r="Q117" i="7"/>
  <c r="O119" i="7"/>
  <c r="P119" i="7" s="1"/>
  <c r="Q119" i="7"/>
  <c r="O121" i="7"/>
  <c r="P121" i="7" s="1"/>
  <c r="Q121" i="7"/>
  <c r="O123" i="7"/>
  <c r="P123" i="7" s="1"/>
  <c r="Q123" i="7"/>
  <c r="O125" i="7"/>
  <c r="P125" i="7" s="1"/>
  <c r="Q125" i="7"/>
  <c r="Q127" i="7"/>
  <c r="Q129" i="7"/>
  <c r="Q131" i="7"/>
  <c r="Q133" i="7"/>
  <c r="Q135" i="7"/>
  <c r="Q137" i="7"/>
  <c r="Q139" i="7"/>
  <c r="O141" i="7"/>
  <c r="P141" i="7" s="1"/>
  <c r="Q141" i="7"/>
  <c r="Q143" i="7"/>
  <c r="Q145" i="7"/>
  <c r="Q147" i="7"/>
  <c r="Q149" i="7"/>
  <c r="Q151" i="7"/>
  <c r="Q154" i="7"/>
  <c r="Q160" i="7"/>
  <c r="O166" i="7"/>
  <c r="P166" i="7" s="1"/>
  <c r="O172" i="7"/>
  <c r="P172" i="7" s="1"/>
  <c r="Q153" i="7"/>
  <c r="Q155" i="7"/>
  <c r="Q157" i="7"/>
  <c r="Q159" i="7"/>
  <c r="Q161" i="7"/>
  <c r="Q163" i="7"/>
  <c r="Q165" i="7"/>
  <c r="Q167" i="7"/>
  <c r="Q169" i="7"/>
  <c r="Q171" i="7"/>
  <c r="Q173" i="7"/>
  <c r="Q175" i="7"/>
  <c r="Q177" i="7"/>
  <c r="Q179" i="7"/>
  <c r="O180" i="7"/>
  <c r="P180" i="7" s="1"/>
  <c r="Q180" i="7"/>
  <c r="Q181" i="7"/>
  <c r="O184" i="7"/>
  <c r="P184" i="7" s="1"/>
  <c r="Q185" i="7"/>
  <c r="O188" i="7"/>
  <c r="P188" i="7" s="1"/>
  <c r="Q188" i="7"/>
  <c r="Q189" i="7"/>
  <c r="O192" i="7"/>
  <c r="P192" i="7" s="1"/>
  <c r="Q193" i="7"/>
  <c r="O196" i="7"/>
  <c r="P196" i="7" s="1"/>
  <c r="Q196" i="7"/>
  <c r="Q197" i="7"/>
  <c r="O200" i="7"/>
  <c r="P200" i="7" s="1"/>
  <c r="Q201" i="7"/>
  <c r="O204" i="7"/>
  <c r="P204" i="7" s="1"/>
  <c r="Q204" i="7"/>
  <c r="Q205" i="7"/>
  <c r="Q207" i="7"/>
  <c r="O182" i="7"/>
  <c r="P182" i="7" s="1"/>
  <c r="Q182" i="7"/>
  <c r="Q183" i="7"/>
  <c r="O186" i="7"/>
  <c r="P186" i="7" s="1"/>
  <c r="Q187" i="7"/>
  <c r="O190" i="7"/>
  <c r="P190" i="7" s="1"/>
  <c r="Q190" i="7"/>
  <c r="Q191" i="7"/>
  <c r="O194" i="7"/>
  <c r="P194" i="7" s="1"/>
  <c r="Q195" i="7"/>
  <c r="O198" i="7"/>
  <c r="P198" i="7" s="1"/>
  <c r="Q199" i="7"/>
  <c r="O202" i="7"/>
  <c r="P202" i="7" s="1"/>
  <c r="Q203" i="7"/>
  <c r="O206" i="7"/>
  <c r="P206" i="7" s="1"/>
  <c r="Q206" i="7"/>
  <c r="D1773" i="2" l="1"/>
  <c r="Q52" i="7"/>
  <c r="E1773" i="2" s="1"/>
  <c r="O13" i="7"/>
  <c r="P13" i="7" s="1"/>
  <c r="G213" i="2" s="1"/>
  <c r="O17" i="7"/>
  <c r="P17" i="7" s="1"/>
  <c r="G373" i="2" s="1"/>
  <c r="O21" i="7"/>
  <c r="P21" i="7" s="1"/>
  <c r="G533" i="2" s="1"/>
  <c r="O25" i="7"/>
  <c r="P25" i="7" s="1"/>
  <c r="G693" i="2" s="1"/>
  <c r="O29" i="7"/>
  <c r="P29" i="7" s="1"/>
  <c r="G853" i="2" s="1"/>
  <c r="O37" i="7"/>
  <c r="P37" i="7" s="1"/>
  <c r="G1173" i="2" s="1"/>
  <c r="O32" i="7"/>
  <c r="P32" i="7" s="1"/>
  <c r="G973" i="2" s="1"/>
  <c r="O35" i="7"/>
  <c r="P35" i="7" s="1"/>
  <c r="G1093" i="2" s="1"/>
  <c r="O51" i="7"/>
  <c r="P51" i="7" s="1"/>
  <c r="G1733" i="2" s="1"/>
  <c r="O66" i="7"/>
  <c r="P66" i="7" s="1"/>
  <c r="G2333" i="2" s="1"/>
  <c r="O67" i="7"/>
  <c r="P67" i="7" s="1"/>
  <c r="G2373" i="2" s="1"/>
  <c r="O91" i="7"/>
  <c r="P91" i="7" s="1"/>
  <c r="G3333" i="2" s="1"/>
  <c r="O48" i="7"/>
  <c r="P48" i="7" s="1"/>
  <c r="G1613" i="2" s="1"/>
  <c r="O56" i="7"/>
  <c r="P56" i="7" s="1"/>
  <c r="G1933" i="2" s="1"/>
  <c r="O64" i="7"/>
  <c r="P64" i="7" s="1"/>
  <c r="G2253" i="2" s="1"/>
  <c r="O72" i="7"/>
  <c r="P72" i="7" s="1"/>
  <c r="G2573" i="2" s="1"/>
  <c r="O73" i="7"/>
  <c r="P73" i="7" s="1"/>
  <c r="G2613" i="2" s="1"/>
  <c r="O129" i="7"/>
  <c r="P129" i="7" s="1"/>
  <c r="O137" i="7"/>
  <c r="P137" i="7" s="1"/>
  <c r="O145" i="7"/>
  <c r="P145" i="7" s="1"/>
  <c r="O155" i="7"/>
  <c r="P155" i="7" s="1"/>
  <c r="O157" i="7"/>
  <c r="P157" i="7" s="1"/>
  <c r="O159" i="7"/>
  <c r="P159" i="7" s="1"/>
  <c r="O161" i="7"/>
  <c r="P161" i="7" s="1"/>
  <c r="O163" i="7"/>
  <c r="P163" i="7" s="1"/>
  <c r="O165" i="7"/>
  <c r="P165" i="7" s="1"/>
  <c r="O167" i="7"/>
  <c r="P167" i="7" s="1"/>
  <c r="O169" i="7"/>
  <c r="P169" i="7" s="1"/>
  <c r="O171" i="7"/>
  <c r="P171" i="7" s="1"/>
  <c r="O173" i="7"/>
  <c r="P173" i="7" s="1"/>
  <c r="O175" i="7"/>
  <c r="P175" i="7" s="1"/>
  <c r="O177" i="7"/>
  <c r="P177" i="7" s="1"/>
  <c r="O179" i="7"/>
  <c r="P179" i="7" s="1"/>
  <c r="D3894" i="2"/>
  <c r="Q105" i="9"/>
  <c r="E3894" i="2" s="1"/>
  <c r="D3094" i="2"/>
  <c r="O85" i="9"/>
  <c r="P85" i="9" s="1"/>
  <c r="G3094" i="2" s="1"/>
  <c r="D2294" i="2"/>
  <c r="Q65" i="9"/>
  <c r="E2294" i="2" s="1"/>
  <c r="D1974" i="2"/>
  <c r="O57" i="9"/>
  <c r="D1814" i="2"/>
  <c r="Q53" i="9"/>
  <c r="E1814" i="2" s="1"/>
  <c r="P53" i="9"/>
  <c r="G1814" i="2" s="1"/>
  <c r="D1494" i="2"/>
  <c r="Q45" i="9"/>
  <c r="E1494" i="2" s="1"/>
  <c r="P45" i="9"/>
  <c r="G1494" i="2" s="1"/>
  <c r="O41" i="9"/>
  <c r="P41" i="9" s="1"/>
  <c r="G1334" i="2" s="1"/>
  <c r="O39" i="9"/>
  <c r="P39" i="9" s="1"/>
  <c r="G1254" i="2" s="1"/>
  <c r="Q37" i="9"/>
  <c r="E1174" i="2" s="1"/>
  <c r="D694" i="2"/>
  <c r="O25" i="9"/>
  <c r="O23" i="9"/>
  <c r="P23" i="9" s="1"/>
  <c r="G614" i="2" s="1"/>
  <c r="Q21" i="9"/>
  <c r="E534" i="2" s="1"/>
  <c r="P21" i="9"/>
  <c r="G534" i="2" s="1"/>
  <c r="O16" i="9"/>
  <c r="P16" i="9" s="1"/>
  <c r="G334" i="2" s="1"/>
  <c r="O17" i="9"/>
  <c r="P17" i="9" s="1"/>
  <c r="G374" i="2" s="1"/>
  <c r="O22" i="9"/>
  <c r="P22" i="9" s="1"/>
  <c r="G574" i="2" s="1"/>
  <c r="O24" i="9"/>
  <c r="P24" i="9" s="1"/>
  <c r="G654" i="2" s="1"/>
  <c r="O30" i="9"/>
  <c r="P30" i="9" s="1"/>
  <c r="G894" i="2" s="1"/>
  <c r="O31" i="9"/>
  <c r="P31" i="9" s="1"/>
  <c r="G934" i="2" s="1"/>
  <c r="O32" i="9"/>
  <c r="P32" i="9" s="1"/>
  <c r="G974" i="2" s="1"/>
  <c r="O33" i="9"/>
  <c r="P33" i="9" s="1"/>
  <c r="G1014" i="2" s="1"/>
  <c r="O38" i="9"/>
  <c r="P38" i="9" s="1"/>
  <c r="G1214" i="2" s="1"/>
  <c r="O40" i="9"/>
  <c r="P40" i="9" s="1"/>
  <c r="G1294" i="2" s="1"/>
  <c r="O46" i="9"/>
  <c r="P46" i="9" s="1"/>
  <c r="G1534" i="2" s="1"/>
  <c r="O47" i="9"/>
  <c r="P47" i="9" s="1"/>
  <c r="G1574" i="2" s="1"/>
  <c r="O48" i="9"/>
  <c r="P48" i="9" s="1"/>
  <c r="G1614" i="2" s="1"/>
  <c r="O49" i="9"/>
  <c r="P49" i="9" s="1"/>
  <c r="G1654" i="2" s="1"/>
  <c r="O54" i="9"/>
  <c r="P54" i="9" s="1"/>
  <c r="G1854" i="2" s="1"/>
  <c r="O55" i="9"/>
  <c r="P55" i="9" s="1"/>
  <c r="G1894" i="2" s="1"/>
  <c r="O56" i="9"/>
  <c r="P56" i="9" s="1"/>
  <c r="G1934" i="2" s="1"/>
  <c r="O10" i="9"/>
  <c r="P10" i="9" s="1"/>
  <c r="G94" i="2" s="1"/>
  <c r="O11" i="9"/>
  <c r="P11" i="9" s="1"/>
  <c r="G134" i="2" s="1"/>
  <c r="O12" i="9"/>
  <c r="P12" i="9" s="1"/>
  <c r="G174" i="2" s="1"/>
  <c r="O13" i="9"/>
  <c r="P13" i="9" s="1"/>
  <c r="G214" i="2" s="1"/>
  <c r="O78" i="9"/>
  <c r="P78" i="9" s="1"/>
  <c r="G2814" i="2" s="1"/>
  <c r="O80" i="9"/>
  <c r="P80" i="9" s="1"/>
  <c r="G2894" i="2" s="1"/>
  <c r="O86" i="9"/>
  <c r="P86" i="9" s="1"/>
  <c r="G3134" i="2" s="1"/>
  <c r="O87" i="9"/>
  <c r="P87" i="9" s="1"/>
  <c r="G3174" i="2" s="1"/>
  <c r="O88" i="9"/>
  <c r="P88" i="9" s="1"/>
  <c r="G3214" i="2" s="1"/>
  <c r="O93" i="9"/>
  <c r="P93" i="9" s="1"/>
  <c r="G3414" i="2" s="1"/>
  <c r="O94" i="9"/>
  <c r="P94" i="9" s="1"/>
  <c r="G3454" i="2" s="1"/>
  <c r="O95" i="9"/>
  <c r="P95" i="9" s="1"/>
  <c r="G3494" i="2" s="1"/>
  <c r="O96" i="9"/>
  <c r="P96" i="9" s="1"/>
  <c r="G3534" i="2" s="1"/>
  <c r="O15" i="9"/>
  <c r="P15" i="9" s="1"/>
  <c r="G294" i="2" s="1"/>
  <c r="O102" i="9"/>
  <c r="P102" i="9" s="1"/>
  <c r="G3774" i="2" s="1"/>
  <c r="O108" i="9"/>
  <c r="P108" i="9" s="1"/>
  <c r="G4012" i="2" s="1"/>
  <c r="O109" i="9"/>
  <c r="P109" i="9" s="1"/>
  <c r="O110" i="9"/>
  <c r="P110" i="9" s="1"/>
  <c r="O116" i="9"/>
  <c r="P116" i="9" s="1"/>
  <c r="O117" i="9"/>
  <c r="P117" i="9" s="1"/>
  <c r="O118" i="9"/>
  <c r="P118" i="9" s="1"/>
  <c r="O124" i="9"/>
  <c r="P124" i="9" s="1"/>
  <c r="O125" i="9"/>
  <c r="P125" i="9" s="1"/>
  <c r="O126" i="9"/>
  <c r="P126" i="9" s="1"/>
  <c r="O132" i="9"/>
  <c r="P132" i="9" s="1"/>
  <c r="O134" i="9"/>
  <c r="P134" i="9" s="1"/>
  <c r="O136" i="9"/>
  <c r="P136" i="9" s="1"/>
  <c r="O138" i="9"/>
  <c r="P138" i="9" s="1"/>
  <c r="O137" i="9"/>
  <c r="P137" i="9" s="1"/>
  <c r="O141" i="9"/>
  <c r="P141" i="9" s="1"/>
  <c r="O160" i="9"/>
  <c r="P160" i="9" s="1"/>
  <c r="O162" i="9"/>
  <c r="P162" i="9" s="1"/>
  <c r="O145" i="9"/>
  <c r="P145" i="9" s="1"/>
  <c r="O149" i="9"/>
  <c r="P149" i="9" s="1"/>
  <c r="O153" i="9"/>
  <c r="P153" i="9" s="1"/>
  <c r="O157" i="9"/>
  <c r="P157" i="9" s="1"/>
  <c r="O159" i="9"/>
  <c r="P159" i="9" s="1"/>
  <c r="O161" i="9"/>
  <c r="P161" i="9" s="1"/>
  <c r="O163" i="9"/>
  <c r="P163" i="9" s="1"/>
  <c r="O169" i="9"/>
  <c r="P169" i="9" s="1"/>
  <c r="O170" i="9"/>
  <c r="P170" i="9" s="1"/>
  <c r="O172" i="9"/>
  <c r="P172" i="9" s="1"/>
  <c r="O177" i="9"/>
  <c r="P177" i="9" s="1"/>
  <c r="O178" i="9"/>
  <c r="P178" i="9" s="1"/>
  <c r="O180" i="9"/>
  <c r="P180" i="9" s="1"/>
  <c r="O185" i="9"/>
  <c r="P185" i="9" s="1"/>
  <c r="O186" i="9"/>
  <c r="P186" i="9" s="1"/>
  <c r="O192" i="9"/>
  <c r="P192" i="9" s="1"/>
  <c r="O193" i="9"/>
  <c r="P193" i="9" s="1"/>
  <c r="O194" i="9"/>
  <c r="P194" i="9" s="1"/>
  <c r="O200" i="9"/>
  <c r="P200" i="9" s="1"/>
  <c r="O201" i="9"/>
  <c r="P201" i="9" s="1"/>
  <c r="O202" i="9"/>
  <c r="P202" i="9" s="1"/>
  <c r="Q99" i="8"/>
  <c r="E3652" i="2" s="1"/>
  <c r="P99" i="8"/>
  <c r="G3652" i="2" s="1"/>
  <c r="D3092" i="2"/>
  <c r="O85" i="8"/>
  <c r="P85" i="8" s="1"/>
  <c r="G3092" i="2" s="1"/>
  <c r="D2012" i="2"/>
  <c r="Q58" i="8"/>
  <c r="E2012" i="2" s="1"/>
  <c r="D1892" i="2"/>
  <c r="O55" i="8"/>
  <c r="P55" i="8" s="1"/>
  <c r="G1892" i="2" s="1"/>
  <c r="D1732" i="2"/>
  <c r="Q51" i="8"/>
  <c r="E1732" i="2" s="1"/>
  <c r="O46" i="8"/>
  <c r="P46" i="8" s="1"/>
  <c r="G1532" i="2" s="1"/>
  <c r="O44" i="8"/>
  <c r="P44" i="8" s="1"/>
  <c r="G1452" i="2" s="1"/>
  <c r="O38" i="8"/>
  <c r="P38" i="8" s="1"/>
  <c r="G1212" i="2" s="1"/>
  <c r="O36" i="8"/>
  <c r="P36" i="8" s="1"/>
  <c r="G1132" i="2" s="1"/>
  <c r="O30" i="8"/>
  <c r="P30" i="8" s="1"/>
  <c r="G892" i="2" s="1"/>
  <c r="O29" i="8"/>
  <c r="P29" i="8" s="1"/>
  <c r="G852" i="2" s="1"/>
  <c r="D292" i="2"/>
  <c r="Q15" i="8"/>
  <c r="E292" i="2" s="1"/>
  <c r="O13" i="8"/>
  <c r="O10" i="8"/>
  <c r="P10" i="8" s="1"/>
  <c r="G92" i="2" s="1"/>
  <c r="O11" i="8"/>
  <c r="P11" i="8" s="1"/>
  <c r="G132" i="2" s="1"/>
  <c r="O12" i="8"/>
  <c r="P12" i="8" s="1"/>
  <c r="G172" i="2" s="1"/>
  <c r="O18" i="8"/>
  <c r="P18" i="8" s="1"/>
  <c r="G412" i="2" s="1"/>
  <c r="O19" i="8"/>
  <c r="P19" i="8" s="1"/>
  <c r="G452" i="2" s="1"/>
  <c r="O20" i="8"/>
  <c r="P20" i="8" s="1"/>
  <c r="G492" i="2" s="1"/>
  <c r="O21" i="8"/>
  <c r="P21" i="8" s="1"/>
  <c r="G532" i="2" s="1"/>
  <c r="O22" i="8"/>
  <c r="P22" i="8" s="1"/>
  <c r="G572" i="2" s="1"/>
  <c r="O23" i="8"/>
  <c r="P23" i="8" s="1"/>
  <c r="G612" i="2" s="1"/>
  <c r="O28" i="8"/>
  <c r="P28" i="8" s="1"/>
  <c r="G812" i="2" s="1"/>
  <c r="O31" i="8"/>
  <c r="P31" i="8" s="1"/>
  <c r="G932" i="2" s="1"/>
  <c r="O47" i="8"/>
  <c r="P47" i="8" s="1"/>
  <c r="G1572" i="2" s="1"/>
  <c r="O53" i="8"/>
  <c r="P53" i="8" s="1"/>
  <c r="G1812" i="2" s="1"/>
  <c r="O54" i="8"/>
  <c r="P54" i="8" s="1"/>
  <c r="G1852" i="2" s="1"/>
  <c r="O61" i="8"/>
  <c r="P61" i="8" s="1"/>
  <c r="G2132" i="2" s="1"/>
  <c r="O62" i="8"/>
  <c r="P62" i="8" s="1"/>
  <c r="G2172" i="2" s="1"/>
  <c r="O77" i="8"/>
  <c r="P77" i="8" s="1"/>
  <c r="G2772" i="2" s="1"/>
  <c r="O79" i="8"/>
  <c r="P79" i="8" s="1"/>
  <c r="G2852" i="2" s="1"/>
  <c r="O84" i="8"/>
  <c r="P84" i="8" s="1"/>
  <c r="G3052" i="2" s="1"/>
  <c r="O86" i="8"/>
  <c r="P86" i="8" s="1"/>
  <c r="G3132" i="2" s="1"/>
  <c r="O87" i="8"/>
  <c r="P87" i="8" s="1"/>
  <c r="G3172" i="2" s="1"/>
  <c r="O92" i="8"/>
  <c r="P92" i="8" s="1"/>
  <c r="G3372" i="2" s="1"/>
  <c r="O93" i="8"/>
  <c r="P93" i="8" s="1"/>
  <c r="G3412" i="2" s="1"/>
  <c r="O94" i="8"/>
  <c r="P94" i="8" s="1"/>
  <c r="G3452" i="2" s="1"/>
  <c r="O95" i="8"/>
  <c r="P95" i="8" s="1"/>
  <c r="G3492" i="2" s="1"/>
  <c r="O103" i="8"/>
  <c r="P103" i="8" s="1"/>
  <c r="G3812" i="2" s="1"/>
  <c r="O147" i="8"/>
  <c r="P147" i="8" s="1"/>
  <c r="O151" i="8"/>
  <c r="P151" i="8" s="1"/>
  <c r="O155" i="8"/>
  <c r="P155" i="8" s="1"/>
  <c r="O157" i="8"/>
  <c r="P157" i="8" s="1"/>
  <c r="O159" i="8"/>
  <c r="P159" i="8" s="1"/>
  <c r="O161" i="8"/>
  <c r="P161" i="8" s="1"/>
  <c r="O168" i="8"/>
  <c r="P168" i="8" s="1"/>
  <c r="O169" i="8"/>
  <c r="P169" i="8" s="1"/>
  <c r="O170" i="8"/>
  <c r="P170" i="8" s="1"/>
  <c r="O171" i="8"/>
  <c r="P171" i="8" s="1"/>
  <c r="O176" i="8"/>
  <c r="P176" i="8" s="1"/>
  <c r="O177" i="8"/>
  <c r="P177" i="8" s="1"/>
  <c r="O178" i="8"/>
  <c r="P178" i="8" s="1"/>
  <c r="O179" i="8"/>
  <c r="P179" i="8" s="1"/>
  <c r="O184" i="8"/>
  <c r="P184" i="8" s="1"/>
  <c r="O185" i="8"/>
  <c r="P185" i="8" s="1"/>
  <c r="O186" i="8"/>
  <c r="P186" i="8" s="1"/>
  <c r="O207" i="8"/>
  <c r="P207" i="8" s="1"/>
  <c r="O191" i="8"/>
  <c r="P191" i="8" s="1"/>
  <c r="O192" i="8"/>
  <c r="P192" i="8" s="1"/>
  <c r="O193" i="8"/>
  <c r="P193" i="8" s="1"/>
  <c r="O194" i="8"/>
  <c r="P194" i="8" s="1"/>
  <c r="O199" i="8"/>
  <c r="P199" i="8" s="1"/>
  <c r="O200" i="8"/>
  <c r="P200" i="8" s="1"/>
  <c r="O201" i="8"/>
  <c r="P201" i="8" s="1"/>
  <c r="O202" i="8"/>
  <c r="P202" i="8" s="1"/>
  <c r="O97" i="7"/>
  <c r="P97" i="7" s="1"/>
  <c r="G3573" i="2" s="1"/>
  <c r="O89" i="7"/>
  <c r="P89" i="7" s="1"/>
  <c r="G3253" i="2" s="1"/>
  <c r="O83" i="7"/>
  <c r="P83" i="7" s="1"/>
  <c r="G3013" i="2" s="1"/>
  <c r="O82" i="7"/>
  <c r="P82" i="7" s="1"/>
  <c r="G2973" i="2" s="1"/>
  <c r="O81" i="7"/>
  <c r="P81" i="7" s="1"/>
  <c r="G2933" i="2" s="1"/>
  <c r="D2293" i="2"/>
  <c r="Q65" i="7"/>
  <c r="E2293" i="2" s="1"/>
  <c r="D2013" i="2"/>
  <c r="Q58" i="7"/>
  <c r="E2013" i="2" s="1"/>
  <c r="D1693" i="2"/>
  <c r="O50" i="7"/>
  <c r="P50" i="7" s="1"/>
  <c r="G1693" i="2" s="1"/>
  <c r="C173" i="6"/>
  <c r="Q176" i="7"/>
  <c r="C171" i="6"/>
  <c r="Q174" i="7"/>
  <c r="C169" i="6"/>
  <c r="Q172" i="7"/>
  <c r="C167" i="6"/>
  <c r="Q170" i="7"/>
  <c r="C163" i="6"/>
  <c r="Q166" i="7"/>
  <c r="C161" i="6"/>
  <c r="Q164" i="7"/>
  <c r="C159" i="6"/>
  <c r="O162" i="7"/>
  <c r="P162" i="7" s="1"/>
  <c r="C155" i="6"/>
  <c r="Q158" i="7"/>
  <c r="C153" i="6"/>
  <c r="Q156" i="7"/>
  <c r="C151" i="6"/>
  <c r="O154" i="7"/>
  <c r="P154" i="7" s="1"/>
  <c r="C147" i="6"/>
  <c r="Q150" i="7"/>
  <c r="C143" i="6"/>
  <c r="Q146" i="7"/>
  <c r="C139" i="6"/>
  <c r="Q142" i="7"/>
  <c r="C135" i="6"/>
  <c r="Q138" i="7"/>
  <c r="C131" i="6"/>
  <c r="Q134" i="7"/>
  <c r="C127" i="6"/>
  <c r="Q130" i="7"/>
  <c r="C123" i="6"/>
  <c r="Q126" i="7"/>
  <c r="C119" i="6"/>
  <c r="Q122" i="7"/>
  <c r="C115" i="6"/>
  <c r="Q118" i="7"/>
  <c r="C111" i="6"/>
  <c r="Q114" i="7"/>
  <c r="C107" i="6"/>
  <c r="Q110" i="7"/>
  <c r="D3893" i="2"/>
  <c r="Q105" i="7"/>
  <c r="E3893" i="2" s="1"/>
  <c r="D1893" i="2"/>
  <c r="Q55" i="7"/>
  <c r="E1893" i="2" s="1"/>
  <c r="D2692" i="2"/>
  <c r="Q75" i="8"/>
  <c r="E2692" i="2" s="1"/>
  <c r="O71" i="8"/>
  <c r="O70" i="8"/>
  <c r="P70" i="8" s="1"/>
  <c r="G2492" i="2" s="1"/>
  <c r="Q67" i="8"/>
  <c r="E2372" i="2" s="1"/>
  <c r="P67" i="8"/>
  <c r="G2372" i="2" s="1"/>
  <c r="O63" i="8"/>
  <c r="O60" i="8"/>
  <c r="P60" i="8" s="1"/>
  <c r="G2092" i="2" s="1"/>
  <c r="D1932" i="2"/>
  <c r="Q56" i="8"/>
  <c r="E1932" i="2" s="1"/>
  <c r="D1772" i="2"/>
  <c r="O52" i="8"/>
  <c r="P52" i="8" s="1"/>
  <c r="G1772" i="2" s="1"/>
  <c r="D1492" i="2"/>
  <c r="O45" i="8"/>
  <c r="P45" i="8" s="1"/>
  <c r="G1492" i="2" s="1"/>
  <c r="Q43" i="8"/>
  <c r="E1412" i="2" s="1"/>
  <c r="P43" i="8"/>
  <c r="G1412" i="2" s="1"/>
  <c r="O39" i="8"/>
  <c r="P39" i="8" s="1"/>
  <c r="G1252" i="2" s="1"/>
  <c r="O37" i="8"/>
  <c r="P37" i="8" s="1"/>
  <c r="G1172" i="2" s="1"/>
  <c r="D1973" i="2"/>
  <c r="Q57" i="7"/>
  <c r="E1973" i="2" s="1"/>
  <c r="D1493" i="2"/>
  <c r="Q45" i="7"/>
  <c r="E1493" i="2" s="1"/>
  <c r="J202" i="6"/>
  <c r="Q205" i="14"/>
  <c r="J198" i="6"/>
  <c r="O201" i="14"/>
  <c r="P201" i="14" s="1"/>
  <c r="J194" i="6"/>
  <c r="Q197" i="14"/>
  <c r="J190" i="6"/>
  <c r="O193" i="14"/>
  <c r="P193" i="14" s="1"/>
  <c r="J186" i="6"/>
  <c r="Q189" i="14"/>
  <c r="J182" i="6"/>
  <c r="O185" i="14"/>
  <c r="P185" i="14" s="1"/>
  <c r="J174" i="6"/>
  <c r="Q177" i="14"/>
  <c r="J166" i="6"/>
  <c r="Q169" i="14"/>
  <c r="J140" i="6"/>
  <c r="Q143" i="14"/>
  <c r="O143" i="14"/>
  <c r="P143" i="14" s="1"/>
  <c r="J136" i="6"/>
  <c r="O139" i="14"/>
  <c r="P139" i="14" s="1"/>
  <c r="Q139" i="14"/>
  <c r="J132" i="6"/>
  <c r="Q135" i="14"/>
  <c r="O135" i="14"/>
  <c r="P135" i="14" s="1"/>
  <c r="J128" i="6"/>
  <c r="O131" i="14"/>
  <c r="P131" i="14" s="1"/>
  <c r="Q131" i="14"/>
  <c r="J124" i="6"/>
  <c r="Q127" i="14"/>
  <c r="O127" i="14"/>
  <c r="P127" i="14" s="1"/>
  <c r="J120" i="6"/>
  <c r="O123" i="14"/>
  <c r="P123" i="14" s="1"/>
  <c r="Q123" i="14"/>
  <c r="J116" i="6"/>
  <c r="Q119" i="14"/>
  <c r="O119" i="14"/>
  <c r="P119" i="14" s="1"/>
  <c r="J112" i="6"/>
  <c r="O115" i="14"/>
  <c r="P115" i="14" s="1"/>
  <c r="Q115" i="14"/>
  <c r="J108" i="6"/>
  <c r="Q111" i="14"/>
  <c r="O111" i="14"/>
  <c r="P111" i="14" s="1"/>
  <c r="I204" i="6"/>
  <c r="Q207" i="13"/>
  <c r="O207" i="13"/>
  <c r="P207" i="13" s="1"/>
  <c r="I200" i="6"/>
  <c r="O203" i="13"/>
  <c r="P203" i="13" s="1"/>
  <c r="Q203" i="13"/>
  <c r="I196" i="6"/>
  <c r="Q199" i="13"/>
  <c r="I192" i="6"/>
  <c r="O195" i="13"/>
  <c r="P195" i="13" s="1"/>
  <c r="I188" i="6"/>
  <c r="Q191" i="13"/>
  <c r="O191" i="13"/>
  <c r="P191" i="13" s="1"/>
  <c r="I184" i="6"/>
  <c r="O187" i="13"/>
  <c r="P187" i="13" s="1"/>
  <c r="Q187" i="13"/>
  <c r="I180" i="6"/>
  <c r="Q183" i="13"/>
  <c r="I176" i="6"/>
  <c r="O179" i="13"/>
  <c r="P179" i="13" s="1"/>
  <c r="I172" i="6"/>
  <c r="Q175" i="13"/>
  <c r="O175" i="13"/>
  <c r="P175" i="13" s="1"/>
  <c r="I168" i="6"/>
  <c r="O171" i="13"/>
  <c r="P171" i="13" s="1"/>
  <c r="Q171" i="13"/>
  <c r="I164" i="6"/>
  <c r="Q167" i="13"/>
  <c r="I160" i="6"/>
  <c r="O163" i="13"/>
  <c r="P163" i="13" s="1"/>
  <c r="I156" i="6"/>
  <c r="Q159" i="13"/>
  <c r="O159" i="13"/>
  <c r="P159" i="13" s="1"/>
  <c r="I152" i="6"/>
  <c r="O155" i="13"/>
  <c r="P155" i="13" s="1"/>
  <c r="Q155" i="13"/>
  <c r="I148" i="6"/>
  <c r="Q151" i="13"/>
  <c r="I144" i="6"/>
  <c r="O147" i="13"/>
  <c r="P147" i="13" s="1"/>
  <c r="I140" i="6"/>
  <c r="Q143" i="13"/>
  <c r="O143" i="13"/>
  <c r="P143" i="13" s="1"/>
  <c r="I136" i="6"/>
  <c r="O139" i="13"/>
  <c r="P139" i="13" s="1"/>
  <c r="Q139" i="13"/>
  <c r="I132" i="6"/>
  <c r="Q135" i="13"/>
  <c r="I128" i="6"/>
  <c r="O131" i="13"/>
  <c r="P131" i="13" s="1"/>
  <c r="I124" i="6"/>
  <c r="Q127" i="13"/>
  <c r="O127" i="13"/>
  <c r="P127" i="13" s="1"/>
  <c r="I120" i="6"/>
  <c r="O123" i="13"/>
  <c r="P123" i="13" s="1"/>
  <c r="Q123" i="13"/>
  <c r="I116" i="6"/>
  <c r="Q119" i="13"/>
  <c r="I112" i="6"/>
  <c r="O115" i="13"/>
  <c r="P115" i="13" s="1"/>
  <c r="I108" i="6"/>
  <c r="Q111" i="13"/>
  <c r="O111" i="13"/>
  <c r="P111" i="13" s="1"/>
  <c r="G203" i="6"/>
  <c r="O206" i="11"/>
  <c r="P206" i="11" s="1"/>
  <c r="G160" i="6"/>
  <c r="Q163" i="11"/>
  <c r="G156" i="6"/>
  <c r="Q159" i="11"/>
  <c r="G152" i="6"/>
  <c r="O155" i="11"/>
  <c r="P155" i="11" s="1"/>
  <c r="Q151" i="11"/>
  <c r="G148" i="6"/>
  <c r="Q147" i="11"/>
  <c r="G144" i="6"/>
  <c r="G140" i="6"/>
  <c r="Q143" i="11"/>
  <c r="G136" i="6"/>
  <c r="Q139" i="11"/>
  <c r="G132" i="6"/>
  <c r="Q135" i="11"/>
  <c r="G66" i="6"/>
  <c r="D2456" i="2"/>
  <c r="P69" i="11"/>
  <c r="G2456" i="2" s="1"/>
  <c r="G64" i="6"/>
  <c r="D2376" i="2"/>
  <c r="O67" i="11"/>
  <c r="P67" i="11" s="1"/>
  <c r="G2376" i="2" s="1"/>
  <c r="G62" i="6"/>
  <c r="D2296" i="2"/>
  <c r="O65" i="11"/>
  <c r="P65" i="11" s="1"/>
  <c r="G2296" i="2" s="1"/>
  <c r="G60" i="6"/>
  <c r="D2216" i="2"/>
  <c r="O63" i="11"/>
  <c r="P63" i="11" s="1"/>
  <c r="G2216" i="2" s="1"/>
  <c r="G58" i="6"/>
  <c r="D2136" i="2"/>
  <c r="O61" i="11"/>
  <c r="P61" i="11" s="1"/>
  <c r="G2136" i="2" s="1"/>
  <c r="G56" i="6"/>
  <c r="D2056" i="2"/>
  <c r="O59" i="11"/>
  <c r="P59" i="11" s="1"/>
  <c r="G2056" i="2" s="1"/>
  <c r="G54" i="6"/>
  <c r="D1976" i="2"/>
  <c r="O57" i="11"/>
  <c r="P57" i="11" s="1"/>
  <c r="G1976" i="2" s="1"/>
  <c r="G52" i="6"/>
  <c r="D1896" i="2"/>
  <c r="O55" i="11"/>
  <c r="P55" i="11" s="1"/>
  <c r="G1896" i="2" s="1"/>
  <c r="G50" i="6"/>
  <c r="D1816" i="2"/>
  <c r="O53" i="11"/>
  <c r="P53" i="11" s="1"/>
  <c r="G1816" i="2" s="1"/>
  <c r="G48" i="6"/>
  <c r="D1736" i="2"/>
  <c r="O51" i="11"/>
  <c r="P51" i="11" s="1"/>
  <c r="G1736" i="2" s="1"/>
  <c r="F149" i="6"/>
  <c r="Q152" i="10"/>
  <c r="F145" i="6"/>
  <c r="O148" i="10"/>
  <c r="P148" i="10" s="1"/>
  <c r="F141" i="6"/>
  <c r="Q144" i="10"/>
  <c r="F137" i="6"/>
  <c r="O140" i="10"/>
  <c r="P140" i="10" s="1"/>
  <c r="F133" i="6"/>
  <c r="Q136" i="10"/>
  <c r="F129" i="6"/>
  <c r="O132" i="10"/>
  <c r="P132" i="10" s="1"/>
  <c r="F125" i="6"/>
  <c r="Q128" i="10"/>
  <c r="F121" i="6"/>
  <c r="O124" i="10"/>
  <c r="P124" i="10" s="1"/>
  <c r="F117" i="6"/>
  <c r="Q120" i="10"/>
  <c r="F113" i="6"/>
  <c r="O116" i="10"/>
  <c r="P116" i="10" s="1"/>
  <c r="F109" i="6"/>
  <c r="Q112" i="10"/>
  <c r="E204" i="6"/>
  <c r="O207" i="9"/>
  <c r="P207" i="9" s="1"/>
  <c r="E200" i="6"/>
  <c r="O203" i="9"/>
  <c r="P203" i="9" s="1"/>
  <c r="E196" i="6"/>
  <c r="Q199" i="9"/>
  <c r="E192" i="6"/>
  <c r="O195" i="9"/>
  <c r="P195" i="9" s="1"/>
  <c r="E188" i="6"/>
  <c r="Q191" i="9"/>
  <c r="E184" i="6"/>
  <c r="O187" i="9"/>
  <c r="P187" i="9" s="1"/>
  <c r="E180" i="6"/>
  <c r="Q183" i="9"/>
  <c r="E176" i="6"/>
  <c r="O179" i="9"/>
  <c r="P179" i="9" s="1"/>
  <c r="E172" i="6"/>
  <c r="Q175" i="9"/>
  <c r="E168" i="6"/>
  <c r="O171" i="9"/>
  <c r="P171" i="9" s="1"/>
  <c r="E164" i="6"/>
  <c r="Q167" i="9"/>
  <c r="Q151" i="9"/>
  <c r="E148" i="6"/>
  <c r="Q147" i="9"/>
  <c r="E144" i="6"/>
  <c r="E140" i="6"/>
  <c r="Q143" i="9"/>
  <c r="E136" i="6"/>
  <c r="O139" i="9"/>
  <c r="P139" i="9" s="1"/>
  <c r="E132" i="6"/>
  <c r="O135" i="9"/>
  <c r="P135" i="9" s="1"/>
  <c r="E128" i="6"/>
  <c r="Q131" i="9"/>
  <c r="P131" i="9"/>
  <c r="E124" i="6"/>
  <c r="O127" i="9"/>
  <c r="E120" i="6"/>
  <c r="Q123" i="9"/>
  <c r="P123" i="9"/>
  <c r="E116" i="6"/>
  <c r="O119" i="9"/>
  <c r="E112" i="6"/>
  <c r="Q115" i="9"/>
  <c r="P115" i="9"/>
  <c r="E108" i="6"/>
  <c r="O111" i="9"/>
  <c r="D161" i="6"/>
  <c r="O164" i="8"/>
  <c r="P164" i="8" s="1"/>
  <c r="D157" i="6"/>
  <c r="Q160" i="8"/>
  <c r="D2419" i="2"/>
  <c r="J65" i="6"/>
  <c r="Q68" i="14"/>
  <c r="E2419" i="2" s="1"/>
  <c r="D2339" i="2"/>
  <c r="J63" i="6"/>
  <c r="Q66" i="14"/>
  <c r="E2339" i="2" s="1"/>
  <c r="O66" i="14"/>
  <c r="P66" i="14" s="1"/>
  <c r="G2339" i="2" s="1"/>
  <c r="D2259" i="2"/>
  <c r="J61" i="6"/>
  <c r="D2179" i="2"/>
  <c r="J59" i="6"/>
  <c r="Q62" i="14"/>
  <c r="E2179" i="2" s="1"/>
  <c r="D2099" i="2"/>
  <c r="J57" i="6"/>
  <c r="Q60" i="14"/>
  <c r="E2099" i="2" s="1"/>
  <c r="D2019" i="2"/>
  <c r="J55" i="6"/>
  <c r="O58" i="14"/>
  <c r="P58" i="14" s="1"/>
  <c r="G2019" i="2" s="1"/>
  <c r="D1939" i="2"/>
  <c r="J53" i="6"/>
  <c r="Q56" i="14"/>
  <c r="E1939" i="2" s="1"/>
  <c r="D1859" i="2"/>
  <c r="J51" i="6"/>
  <c r="Q54" i="14"/>
  <c r="E1859" i="2" s="1"/>
  <c r="D1779" i="2"/>
  <c r="J49" i="6"/>
  <c r="Q52" i="14"/>
  <c r="E1779" i="2" s="1"/>
  <c r="D1699" i="2"/>
  <c r="J47" i="6"/>
  <c r="Q50" i="14"/>
  <c r="E1699" i="2" s="1"/>
  <c r="D1619" i="2"/>
  <c r="J45" i="6"/>
  <c r="Q48" i="14"/>
  <c r="E1619" i="2" s="1"/>
  <c r="D1539" i="2"/>
  <c r="J43" i="6"/>
  <c r="Q46" i="14"/>
  <c r="E1539" i="2" s="1"/>
  <c r="D1459" i="2"/>
  <c r="J41" i="6"/>
  <c r="D1379" i="2"/>
  <c r="J39" i="6"/>
  <c r="O42" i="14"/>
  <c r="P42" i="14" s="1"/>
  <c r="G1379" i="2" s="1"/>
  <c r="Q42" i="14"/>
  <c r="E1379" i="2" s="1"/>
  <c r="D1299" i="2"/>
  <c r="J37" i="6"/>
  <c r="Q40" i="14"/>
  <c r="E1299" i="2" s="1"/>
  <c r="D1219" i="2"/>
  <c r="J35" i="6"/>
  <c r="D1139" i="2"/>
  <c r="J33" i="6"/>
  <c r="Q36" i="14"/>
  <c r="E1139" i="2" s="1"/>
  <c r="D1059" i="2"/>
  <c r="J31" i="6"/>
  <c r="Q34" i="14"/>
  <c r="E1059" i="2" s="1"/>
  <c r="O34" i="14"/>
  <c r="P34" i="14" s="1"/>
  <c r="G1059" i="2" s="1"/>
  <c r="D979" i="2"/>
  <c r="J29" i="6"/>
  <c r="D899" i="2"/>
  <c r="J27" i="6"/>
  <c r="Q30" i="14"/>
  <c r="E899" i="2" s="1"/>
  <c r="D819" i="2"/>
  <c r="J25" i="6"/>
  <c r="Q28" i="14"/>
  <c r="E819" i="2" s="1"/>
  <c r="D739" i="2"/>
  <c r="J23" i="6"/>
  <c r="O26" i="14"/>
  <c r="P26" i="14" s="1"/>
  <c r="G739" i="2" s="1"/>
  <c r="D659" i="2"/>
  <c r="J21" i="6"/>
  <c r="Q24" i="14"/>
  <c r="E659" i="2" s="1"/>
  <c r="D579" i="2"/>
  <c r="J19" i="6"/>
  <c r="Q22" i="14"/>
  <c r="E579" i="2" s="1"/>
  <c r="D499" i="2"/>
  <c r="J17" i="6"/>
  <c r="Q20" i="14"/>
  <c r="E499" i="2" s="1"/>
  <c r="D419" i="2"/>
  <c r="J15" i="6"/>
  <c r="Q18" i="14"/>
  <c r="E419" i="2" s="1"/>
  <c r="D339" i="2"/>
  <c r="J13" i="6"/>
  <c r="Q16" i="14"/>
  <c r="E339" i="2" s="1"/>
  <c r="D259" i="2"/>
  <c r="J11" i="6"/>
  <c r="Q14" i="14"/>
  <c r="E259" i="2" s="1"/>
  <c r="D179" i="2"/>
  <c r="J9" i="6"/>
  <c r="D99" i="2"/>
  <c r="J7" i="6"/>
  <c r="O10" i="14"/>
  <c r="P10" i="14" s="1"/>
  <c r="G99" i="2" s="1"/>
  <c r="Q10" i="14"/>
  <c r="E99" i="2" s="1"/>
  <c r="D20" i="2"/>
  <c r="Q8" i="14"/>
  <c r="E20" i="2" s="1"/>
  <c r="J5" i="6"/>
  <c r="O19" i="14"/>
  <c r="P19" i="14" s="1"/>
  <c r="G459" i="2" s="1"/>
  <c r="O35" i="14"/>
  <c r="P35" i="14" s="1"/>
  <c r="G1099" i="2" s="1"/>
  <c r="O51" i="14"/>
  <c r="P51" i="14" s="1"/>
  <c r="G1739" i="2" s="1"/>
  <c r="O67" i="14"/>
  <c r="P67" i="14" s="1"/>
  <c r="G2379" i="2" s="1"/>
  <c r="O76" i="14"/>
  <c r="P76" i="14" s="1"/>
  <c r="G2739" i="2" s="1"/>
  <c r="O84" i="14"/>
  <c r="P84" i="14" s="1"/>
  <c r="G3059" i="2" s="1"/>
  <c r="O92" i="14"/>
  <c r="P92" i="14" s="1"/>
  <c r="G3379" i="2" s="1"/>
  <c r="O100" i="14"/>
  <c r="P100" i="14" s="1"/>
  <c r="G3699" i="2" s="1"/>
  <c r="O159" i="14"/>
  <c r="P159" i="14" s="1"/>
  <c r="O170" i="14"/>
  <c r="P170" i="14" s="1"/>
  <c r="O178" i="14"/>
  <c r="P178" i="14" s="1"/>
  <c r="O27" i="14"/>
  <c r="P27" i="14" s="1"/>
  <c r="G779" i="2" s="1"/>
  <c r="O59" i="14"/>
  <c r="P59" i="14" s="1"/>
  <c r="G2059" i="2" s="1"/>
  <c r="O80" i="14"/>
  <c r="P80" i="14" s="1"/>
  <c r="G2899" i="2" s="1"/>
  <c r="O96" i="14"/>
  <c r="P96" i="14" s="1"/>
  <c r="G3539" i="2" s="1"/>
  <c r="O160" i="14"/>
  <c r="P160" i="14" s="1"/>
  <c r="I37" i="6"/>
  <c r="D1297" i="2"/>
  <c r="Q40" i="13"/>
  <c r="E1297" i="2" s="1"/>
  <c r="I35" i="6"/>
  <c r="D1217" i="2"/>
  <c r="Q38" i="13"/>
  <c r="E1217" i="2" s="1"/>
  <c r="O38" i="13"/>
  <c r="P38" i="13" s="1"/>
  <c r="G1217" i="2" s="1"/>
  <c r="I33" i="6"/>
  <c r="D1137" i="2"/>
  <c r="Q36" i="13"/>
  <c r="E1137" i="2" s="1"/>
  <c r="I31" i="6"/>
  <c r="D1057" i="2"/>
  <c r="O34" i="13"/>
  <c r="P34" i="13" s="1"/>
  <c r="G1057" i="2" s="1"/>
  <c r="I29" i="6"/>
  <c r="D977" i="2"/>
  <c r="O32" i="13"/>
  <c r="P32" i="13" s="1"/>
  <c r="G977" i="2" s="1"/>
  <c r="Q32" i="13"/>
  <c r="E977" i="2" s="1"/>
  <c r="I27" i="6"/>
  <c r="D897" i="2"/>
  <c r="O30" i="13"/>
  <c r="P30" i="13" s="1"/>
  <c r="G897" i="2" s="1"/>
  <c r="I25" i="6"/>
  <c r="D817" i="2"/>
  <c r="O28" i="13"/>
  <c r="P28" i="13" s="1"/>
  <c r="G817" i="2" s="1"/>
  <c r="Q28" i="13"/>
  <c r="E817" i="2" s="1"/>
  <c r="I23" i="6"/>
  <c r="D737" i="2"/>
  <c r="Q26" i="13"/>
  <c r="E737" i="2" s="1"/>
  <c r="P26" i="13"/>
  <c r="G737" i="2" s="1"/>
  <c r="I21" i="6"/>
  <c r="D657" i="2"/>
  <c r="Q24" i="13"/>
  <c r="E657" i="2" s="1"/>
  <c r="O24" i="13"/>
  <c r="P24" i="13" s="1"/>
  <c r="G657" i="2" s="1"/>
  <c r="I19" i="6"/>
  <c r="D577" i="2"/>
  <c r="Q22" i="13"/>
  <c r="E577" i="2" s="1"/>
  <c r="I17" i="6"/>
  <c r="D497" i="2"/>
  <c r="Q20" i="13"/>
  <c r="E497" i="2" s="1"/>
  <c r="O20" i="13"/>
  <c r="P20" i="13" s="1"/>
  <c r="G497" i="2" s="1"/>
  <c r="I15" i="6"/>
  <c r="D417" i="2"/>
  <c r="O18" i="13"/>
  <c r="P18" i="13" s="1"/>
  <c r="G417" i="2" s="1"/>
  <c r="Q18" i="13"/>
  <c r="E417" i="2" s="1"/>
  <c r="I13" i="6"/>
  <c r="D337" i="2"/>
  <c r="O16" i="13"/>
  <c r="P16" i="13" s="1"/>
  <c r="G337" i="2" s="1"/>
  <c r="Q16" i="13"/>
  <c r="E337" i="2" s="1"/>
  <c r="I11" i="6"/>
  <c r="D257" i="2"/>
  <c r="O14" i="13"/>
  <c r="P14" i="13" s="1"/>
  <c r="G257" i="2" s="1"/>
  <c r="I9" i="6"/>
  <c r="D177" i="2"/>
  <c r="O12" i="13"/>
  <c r="P12" i="13" s="1"/>
  <c r="G177" i="2" s="1"/>
  <c r="Q12" i="13"/>
  <c r="E177" i="2" s="1"/>
  <c r="I7" i="6"/>
  <c r="D97" i="2"/>
  <c r="Q10" i="13"/>
  <c r="E97" i="2" s="1"/>
  <c r="P10" i="13"/>
  <c r="G97" i="2" s="1"/>
  <c r="O10" i="13"/>
  <c r="I5" i="6"/>
  <c r="D18" i="2"/>
  <c r="Q8" i="13"/>
  <c r="E18" i="2" s="1"/>
  <c r="O8" i="13"/>
  <c r="P8" i="13" s="1"/>
  <c r="G18" i="2" s="1"/>
  <c r="O9" i="13"/>
  <c r="P9" i="13" s="1"/>
  <c r="G57" i="2" s="1"/>
  <c r="O11" i="13"/>
  <c r="P11" i="13" s="1"/>
  <c r="G137" i="2" s="1"/>
  <c r="O13" i="13"/>
  <c r="P13" i="13" s="1"/>
  <c r="G217" i="2" s="1"/>
  <c r="O15" i="13"/>
  <c r="P15" i="13" s="1"/>
  <c r="G297" i="2" s="1"/>
  <c r="O25" i="13"/>
  <c r="P25" i="13" s="1"/>
  <c r="G697" i="2" s="1"/>
  <c r="O27" i="13"/>
  <c r="P27" i="13" s="1"/>
  <c r="G777" i="2" s="1"/>
  <c r="O29" i="13"/>
  <c r="P29" i="13" s="1"/>
  <c r="G857" i="2" s="1"/>
  <c r="O31" i="13"/>
  <c r="P31" i="13" s="1"/>
  <c r="G937" i="2" s="1"/>
  <c r="O41" i="13"/>
  <c r="P41" i="13" s="1"/>
  <c r="G1337" i="2" s="1"/>
  <c r="O43" i="13"/>
  <c r="P43" i="13" s="1"/>
  <c r="G1417" i="2" s="1"/>
  <c r="O44" i="13"/>
  <c r="P44" i="13" s="1"/>
  <c r="G1457" i="2" s="1"/>
  <c r="O49" i="13"/>
  <c r="P49" i="13" s="1"/>
  <c r="G1657" i="2" s="1"/>
  <c r="O51" i="13"/>
  <c r="P51" i="13" s="1"/>
  <c r="G1737" i="2" s="1"/>
  <c r="O52" i="13"/>
  <c r="P52" i="13" s="1"/>
  <c r="G1777" i="2" s="1"/>
  <c r="O57" i="13"/>
  <c r="P57" i="13" s="1"/>
  <c r="G1977" i="2" s="1"/>
  <c r="O59" i="13"/>
  <c r="P59" i="13" s="1"/>
  <c r="G2057" i="2" s="1"/>
  <c r="O60" i="13"/>
  <c r="P60" i="13" s="1"/>
  <c r="G2097" i="2" s="1"/>
  <c r="O65" i="13"/>
  <c r="P65" i="13" s="1"/>
  <c r="G2297" i="2" s="1"/>
  <c r="O67" i="13"/>
  <c r="P67" i="13" s="1"/>
  <c r="G2377" i="2" s="1"/>
  <c r="O68" i="13"/>
  <c r="P68" i="13" s="1"/>
  <c r="G2417" i="2" s="1"/>
  <c r="O73" i="13"/>
  <c r="P73" i="13" s="1"/>
  <c r="G2617" i="2" s="1"/>
  <c r="O75" i="13"/>
  <c r="P75" i="13" s="1"/>
  <c r="G2697" i="2" s="1"/>
  <c r="O76" i="13"/>
  <c r="P76" i="13" s="1"/>
  <c r="G2737" i="2" s="1"/>
  <c r="O81" i="13"/>
  <c r="P81" i="13" s="1"/>
  <c r="G2937" i="2" s="1"/>
  <c r="O83" i="13"/>
  <c r="P83" i="13" s="1"/>
  <c r="G3017" i="2" s="1"/>
  <c r="O84" i="13"/>
  <c r="P84" i="13" s="1"/>
  <c r="G3057" i="2" s="1"/>
  <c r="O89" i="13"/>
  <c r="P89" i="13" s="1"/>
  <c r="G3257" i="2" s="1"/>
  <c r="O91" i="13"/>
  <c r="P91" i="13" s="1"/>
  <c r="G3337" i="2" s="1"/>
  <c r="O92" i="13"/>
  <c r="P92" i="13" s="1"/>
  <c r="G3377" i="2" s="1"/>
  <c r="O97" i="13"/>
  <c r="P97" i="13" s="1"/>
  <c r="G3577" i="2" s="1"/>
  <c r="O99" i="13"/>
  <c r="P99" i="13" s="1"/>
  <c r="G3657" i="2" s="1"/>
  <c r="O100" i="13"/>
  <c r="P100" i="13" s="1"/>
  <c r="G3697" i="2" s="1"/>
  <c r="O105" i="13"/>
  <c r="P105" i="13" s="1"/>
  <c r="G3897" i="2" s="1"/>
  <c r="O107" i="13"/>
  <c r="P107" i="13" s="1"/>
  <c r="G3976" i="2" s="1"/>
  <c r="O108" i="13"/>
  <c r="P108" i="13" s="1"/>
  <c r="G4015" i="2" s="1"/>
  <c r="O113" i="13"/>
  <c r="P113" i="13" s="1"/>
  <c r="O116" i="13"/>
  <c r="P116" i="13" s="1"/>
  <c r="O121" i="13"/>
  <c r="P121" i="13" s="1"/>
  <c r="O124" i="13"/>
  <c r="P124" i="13" s="1"/>
  <c r="O129" i="13"/>
  <c r="P129" i="13" s="1"/>
  <c r="O132" i="13"/>
  <c r="P132" i="13" s="1"/>
  <c r="O137" i="13"/>
  <c r="P137" i="13" s="1"/>
  <c r="O140" i="13"/>
  <c r="P140" i="13" s="1"/>
  <c r="O145" i="13"/>
  <c r="P145" i="13" s="1"/>
  <c r="O148" i="13"/>
  <c r="P148" i="13" s="1"/>
  <c r="O153" i="13"/>
  <c r="P153" i="13" s="1"/>
  <c r="O156" i="13"/>
  <c r="P156" i="13" s="1"/>
  <c r="O161" i="13"/>
  <c r="P161" i="13" s="1"/>
  <c r="O164" i="13"/>
  <c r="P164" i="13" s="1"/>
  <c r="O169" i="13"/>
  <c r="P169" i="13" s="1"/>
  <c r="O172" i="13"/>
  <c r="P172" i="13" s="1"/>
  <c r="O177" i="13"/>
  <c r="P177" i="13" s="1"/>
  <c r="O180" i="13"/>
  <c r="P180" i="13" s="1"/>
  <c r="O185" i="13"/>
  <c r="P185" i="13" s="1"/>
  <c r="O188" i="13"/>
  <c r="P188" i="13" s="1"/>
  <c r="O193" i="13"/>
  <c r="P193" i="13" s="1"/>
  <c r="O196" i="13"/>
  <c r="P196" i="13" s="1"/>
  <c r="O201" i="13"/>
  <c r="P201" i="13" s="1"/>
  <c r="O204" i="13"/>
  <c r="P204" i="13" s="1"/>
  <c r="O17" i="13"/>
  <c r="P17" i="13" s="1"/>
  <c r="G377" i="2" s="1"/>
  <c r="O19" i="13"/>
  <c r="P19" i="13" s="1"/>
  <c r="G457" i="2" s="1"/>
  <c r="O21" i="13"/>
  <c r="P21" i="13" s="1"/>
  <c r="G537" i="2" s="1"/>
  <c r="O23" i="13"/>
  <c r="P23" i="13" s="1"/>
  <c r="G617" i="2" s="1"/>
  <c r="O45" i="13"/>
  <c r="P45" i="13" s="1"/>
  <c r="G1497" i="2" s="1"/>
  <c r="O53" i="13"/>
  <c r="P53" i="13" s="1"/>
  <c r="G1817" i="2" s="1"/>
  <c r="O61" i="13"/>
  <c r="P61" i="13" s="1"/>
  <c r="G2137" i="2" s="1"/>
  <c r="O69" i="13"/>
  <c r="P69" i="13" s="1"/>
  <c r="G2457" i="2" s="1"/>
  <c r="O77" i="13"/>
  <c r="P77" i="13" s="1"/>
  <c r="G2777" i="2" s="1"/>
  <c r="O85" i="13"/>
  <c r="P85" i="13" s="1"/>
  <c r="G3097" i="2" s="1"/>
  <c r="O93" i="13"/>
  <c r="P93" i="13" s="1"/>
  <c r="G3417" i="2" s="1"/>
  <c r="O101" i="13"/>
  <c r="P101" i="13" s="1"/>
  <c r="G3737" i="2" s="1"/>
  <c r="O109" i="13"/>
  <c r="P109" i="13" s="1"/>
  <c r="O112" i="13"/>
  <c r="P112" i="13" s="1"/>
  <c r="O118" i="13"/>
  <c r="P118" i="13" s="1"/>
  <c r="O125" i="13"/>
  <c r="P125" i="13" s="1"/>
  <c r="O128" i="13"/>
  <c r="P128" i="13" s="1"/>
  <c r="O134" i="13"/>
  <c r="P134" i="13" s="1"/>
  <c r="O141" i="13"/>
  <c r="P141" i="13" s="1"/>
  <c r="O144" i="13"/>
  <c r="P144" i="13" s="1"/>
  <c r="O150" i="13"/>
  <c r="P150" i="13" s="1"/>
  <c r="O157" i="13"/>
  <c r="P157" i="13" s="1"/>
  <c r="O160" i="13"/>
  <c r="P160" i="13" s="1"/>
  <c r="O166" i="13"/>
  <c r="P166" i="13" s="1"/>
  <c r="O173" i="13"/>
  <c r="P173" i="13" s="1"/>
  <c r="O176" i="13"/>
  <c r="P176" i="13" s="1"/>
  <c r="O182" i="13"/>
  <c r="P182" i="13" s="1"/>
  <c r="O189" i="13"/>
  <c r="P189" i="13" s="1"/>
  <c r="O192" i="13"/>
  <c r="P192" i="13" s="1"/>
  <c r="O198" i="13"/>
  <c r="P198" i="13" s="1"/>
  <c r="O205" i="13"/>
  <c r="P205" i="13" s="1"/>
  <c r="H103" i="6"/>
  <c r="D3938" i="2"/>
  <c r="O106" i="12"/>
  <c r="P106" i="12" s="1"/>
  <c r="G3938" i="2" s="1"/>
  <c r="Q106" i="12"/>
  <c r="E3938" i="2" s="1"/>
  <c r="H102" i="6"/>
  <c r="D3898" i="2"/>
  <c r="Q105" i="12"/>
  <c r="E3898" i="2" s="1"/>
  <c r="H99" i="6"/>
  <c r="D3778" i="2"/>
  <c r="Q102" i="12"/>
  <c r="E3778" i="2" s="1"/>
  <c r="O102" i="12"/>
  <c r="P102" i="12" s="1"/>
  <c r="G3778" i="2" s="1"/>
  <c r="H98" i="6"/>
  <c r="D3738" i="2"/>
  <c r="O101" i="12"/>
  <c r="Q101" i="12"/>
  <c r="E3738" i="2" s="1"/>
  <c r="P101" i="12"/>
  <c r="G3738" i="2" s="1"/>
  <c r="H96" i="6"/>
  <c r="D3658" i="2"/>
  <c r="O99" i="12"/>
  <c r="P99" i="12" s="1"/>
  <c r="G3658" i="2" s="1"/>
  <c r="Q99" i="12"/>
  <c r="E3658" i="2" s="1"/>
  <c r="H94" i="6"/>
  <c r="D3578" i="2"/>
  <c r="Q97" i="12"/>
  <c r="E3578" i="2" s="1"/>
  <c r="P97" i="12"/>
  <c r="G3578" i="2" s="1"/>
  <c r="O97" i="12"/>
  <c r="H91" i="6"/>
  <c r="D3458" i="2"/>
  <c r="Q94" i="12"/>
  <c r="E3458" i="2" s="1"/>
  <c r="H89" i="6"/>
  <c r="D3378" i="2"/>
  <c r="O92" i="12"/>
  <c r="P92" i="12" s="1"/>
  <c r="G3378" i="2" s="1"/>
  <c r="Q92" i="12"/>
  <c r="E3378" i="2" s="1"/>
  <c r="H88" i="6"/>
  <c r="D3338" i="2"/>
  <c r="O91" i="12"/>
  <c r="P91" i="12" s="1"/>
  <c r="G3338" i="2" s="1"/>
  <c r="H85" i="6"/>
  <c r="D3218" i="2"/>
  <c r="Q88" i="12"/>
  <c r="E3218" i="2" s="1"/>
  <c r="H83" i="6"/>
  <c r="D3138" i="2"/>
  <c r="Q86" i="12"/>
  <c r="E3138" i="2" s="1"/>
  <c r="O86" i="12"/>
  <c r="P86" i="12" s="1"/>
  <c r="G3138" i="2" s="1"/>
  <c r="H81" i="6"/>
  <c r="D3058" i="2"/>
  <c r="O84" i="12"/>
  <c r="P84" i="12" s="1"/>
  <c r="G3058" i="2" s="1"/>
  <c r="H79" i="6"/>
  <c r="D2978" i="2"/>
  <c r="O82" i="12"/>
  <c r="P82" i="12" s="1"/>
  <c r="G2978" i="2" s="1"/>
  <c r="H77" i="6"/>
  <c r="D2898" i="2"/>
  <c r="Q80" i="12"/>
  <c r="E2898" i="2" s="1"/>
  <c r="O80" i="12"/>
  <c r="P80" i="12" s="1"/>
  <c r="G2898" i="2" s="1"/>
  <c r="H76" i="6"/>
  <c r="D2858" i="2"/>
  <c r="Q79" i="12"/>
  <c r="E2858" i="2" s="1"/>
  <c r="H74" i="6"/>
  <c r="D2778" i="2"/>
  <c r="O77" i="12"/>
  <c r="P77" i="12" s="1"/>
  <c r="G2778" i="2" s="1"/>
  <c r="H72" i="6"/>
  <c r="D2698" i="2"/>
  <c r="O75" i="12"/>
  <c r="P75" i="12" s="1"/>
  <c r="G2698" i="2" s="1"/>
  <c r="H70" i="6"/>
  <c r="D2618" i="2"/>
  <c r="Q73" i="12"/>
  <c r="E2618" i="2" s="1"/>
  <c r="P73" i="12"/>
  <c r="G2618" i="2" s="1"/>
  <c r="H68" i="6"/>
  <c r="D2538" i="2"/>
  <c r="Q71" i="12"/>
  <c r="E2538" i="2" s="1"/>
  <c r="O71" i="12"/>
  <c r="P71" i="12" s="1"/>
  <c r="G2538" i="2" s="1"/>
  <c r="H66" i="6"/>
  <c r="D2458" i="2"/>
  <c r="O69" i="12"/>
  <c r="P69" i="12" s="1"/>
  <c r="G2458" i="2" s="1"/>
  <c r="Q69" i="12"/>
  <c r="E2458" i="2" s="1"/>
  <c r="H64" i="6"/>
  <c r="D2378" i="2"/>
  <c r="O67" i="12"/>
  <c r="P67" i="12" s="1"/>
  <c r="G2378" i="2" s="1"/>
  <c r="Q67" i="12"/>
  <c r="E2378" i="2" s="1"/>
  <c r="H62" i="6"/>
  <c r="D2298" i="2"/>
  <c r="Q65" i="12"/>
  <c r="E2298" i="2" s="1"/>
  <c r="P65" i="12"/>
  <c r="G2298" i="2" s="1"/>
  <c r="O65" i="12"/>
  <c r="H60" i="6"/>
  <c r="D2218" i="2"/>
  <c r="Q63" i="12"/>
  <c r="E2218" i="2" s="1"/>
  <c r="O63" i="12"/>
  <c r="P63" i="12" s="1"/>
  <c r="G2218" i="2" s="1"/>
  <c r="H57" i="6"/>
  <c r="D2098" i="2"/>
  <c r="O60" i="12"/>
  <c r="P60" i="12" s="1"/>
  <c r="G2098" i="2" s="1"/>
  <c r="Q60" i="12"/>
  <c r="E2098" i="2" s="1"/>
  <c r="H55" i="6"/>
  <c r="D2018" i="2"/>
  <c r="O58" i="12"/>
  <c r="P58" i="12" s="1"/>
  <c r="G2018" i="2" s="1"/>
  <c r="Q58" i="12"/>
  <c r="E2018" i="2" s="1"/>
  <c r="H53" i="6"/>
  <c r="D1938" i="2"/>
  <c r="Q56" i="12"/>
  <c r="E1938" i="2" s="1"/>
  <c r="O56" i="12"/>
  <c r="P56" i="12" s="1"/>
  <c r="G1938" i="2" s="1"/>
  <c r="H51" i="6"/>
  <c r="D1858" i="2"/>
  <c r="Q54" i="12"/>
  <c r="E1858" i="2" s="1"/>
  <c r="O54" i="12"/>
  <c r="P54" i="12" s="1"/>
  <c r="G1858" i="2" s="1"/>
  <c r="H50" i="6"/>
  <c r="D1818" i="2"/>
  <c r="O53" i="12"/>
  <c r="Q53" i="12"/>
  <c r="E1818" i="2" s="1"/>
  <c r="P53" i="12"/>
  <c r="G1818" i="2" s="1"/>
  <c r="H47" i="6"/>
  <c r="D1698" i="2"/>
  <c r="O50" i="12"/>
  <c r="P50" i="12" s="1"/>
  <c r="G1698" i="2" s="1"/>
  <c r="H45" i="6"/>
  <c r="D1618" i="2"/>
  <c r="Q48" i="12"/>
  <c r="E1618" i="2" s="1"/>
  <c r="O48" i="12"/>
  <c r="P48" i="12" s="1"/>
  <c r="G1618" i="2" s="1"/>
  <c r="H44" i="6"/>
  <c r="D1578" i="2"/>
  <c r="Q47" i="12"/>
  <c r="E1578" i="2" s="1"/>
  <c r="H42" i="6"/>
  <c r="D1498" i="2"/>
  <c r="O45" i="12"/>
  <c r="P45" i="12"/>
  <c r="G1498" i="2" s="1"/>
  <c r="H40" i="6"/>
  <c r="D1418" i="2"/>
  <c r="O43" i="12"/>
  <c r="P43" i="12" s="1"/>
  <c r="G1418" i="2" s="1"/>
  <c r="H37" i="6"/>
  <c r="D1298" i="2"/>
  <c r="Q40" i="12"/>
  <c r="E1298" i="2" s="1"/>
  <c r="H35" i="6"/>
  <c r="D1218" i="2"/>
  <c r="Q38" i="12"/>
  <c r="E1218" i="2" s="1"/>
  <c r="O38" i="12"/>
  <c r="P38" i="12" s="1"/>
  <c r="G1218" i="2" s="1"/>
  <c r="H33" i="6"/>
  <c r="D1138" i="2"/>
  <c r="O36" i="12"/>
  <c r="P36" i="12" s="1"/>
  <c r="G1138" i="2" s="1"/>
  <c r="H32" i="6"/>
  <c r="D1098" i="2"/>
  <c r="O35" i="12"/>
  <c r="P35" i="12" s="1"/>
  <c r="G1098" i="2" s="1"/>
  <c r="Q35" i="12"/>
  <c r="E1098" i="2" s="1"/>
  <c r="H29" i="6"/>
  <c r="D978" i="2"/>
  <c r="Q32" i="12"/>
  <c r="E978" i="2" s="1"/>
  <c r="O32" i="12"/>
  <c r="P32" i="12" s="1"/>
  <c r="G978" i="2" s="1"/>
  <c r="H27" i="6"/>
  <c r="D898" i="2"/>
  <c r="Q30" i="12"/>
  <c r="E898" i="2" s="1"/>
  <c r="O30" i="12"/>
  <c r="P30" i="12" s="1"/>
  <c r="G898" i="2" s="1"/>
  <c r="H26" i="6"/>
  <c r="D858" i="2"/>
  <c r="O29" i="12"/>
  <c r="P29" i="12" s="1"/>
  <c r="G858" i="2" s="1"/>
  <c r="H24" i="6"/>
  <c r="D778" i="2"/>
  <c r="O27" i="12"/>
  <c r="P27" i="12" s="1"/>
  <c r="G778" i="2" s="1"/>
  <c r="H22" i="6"/>
  <c r="D698" i="2"/>
  <c r="Q25" i="12"/>
  <c r="E698" i="2" s="1"/>
  <c r="H20" i="6"/>
  <c r="D618" i="2"/>
  <c r="Q23" i="12"/>
  <c r="E618" i="2" s="1"/>
  <c r="O23" i="12"/>
  <c r="P23" i="12" s="1"/>
  <c r="G618" i="2" s="1"/>
  <c r="H18" i="6"/>
  <c r="D538" i="2"/>
  <c r="O21" i="12"/>
  <c r="Q21" i="12"/>
  <c r="E538" i="2" s="1"/>
  <c r="H16" i="6"/>
  <c r="D458" i="2"/>
  <c r="O19" i="12"/>
  <c r="P19" i="12" s="1"/>
  <c r="G458" i="2" s="1"/>
  <c r="Q19" i="12"/>
  <c r="E458" i="2" s="1"/>
  <c r="H14" i="6"/>
  <c r="D378" i="2"/>
  <c r="Q17" i="12"/>
  <c r="E378" i="2" s="1"/>
  <c r="P17" i="12"/>
  <c r="G378" i="2" s="1"/>
  <c r="O17" i="12"/>
  <c r="H12" i="6"/>
  <c r="D298" i="2"/>
  <c r="Q15" i="12"/>
  <c r="E298" i="2" s="1"/>
  <c r="O15" i="12"/>
  <c r="P15" i="12" s="1"/>
  <c r="G298" i="2" s="1"/>
  <c r="O16" i="12"/>
  <c r="P16" i="12" s="1"/>
  <c r="G338" i="2" s="1"/>
  <c r="O31" i="12"/>
  <c r="P31" i="12" s="1"/>
  <c r="G938" i="2" s="1"/>
  <c r="O57" i="12"/>
  <c r="P57" i="12" s="1"/>
  <c r="G1978" i="2" s="1"/>
  <c r="O64" i="12"/>
  <c r="P64" i="12" s="1"/>
  <c r="G2258" i="2" s="1"/>
  <c r="O134" i="12"/>
  <c r="P134" i="12" s="1"/>
  <c r="O135" i="12"/>
  <c r="P135" i="12" s="1"/>
  <c r="O136" i="12"/>
  <c r="P136" i="12" s="1"/>
  <c r="O137" i="12"/>
  <c r="P137" i="12" s="1"/>
  <c r="O166" i="12"/>
  <c r="P166" i="12" s="1"/>
  <c r="O167" i="12"/>
  <c r="P167" i="12" s="1"/>
  <c r="O168" i="12"/>
  <c r="P168" i="12" s="1"/>
  <c r="O169" i="12"/>
  <c r="P169" i="12" s="1"/>
  <c r="O198" i="12"/>
  <c r="P198" i="12" s="1"/>
  <c r="O199" i="12"/>
  <c r="P199" i="12" s="1"/>
  <c r="O200" i="12"/>
  <c r="P200" i="12" s="1"/>
  <c r="O201" i="12"/>
  <c r="P201" i="12" s="1"/>
  <c r="G105" i="6"/>
  <c r="D4014" i="2"/>
  <c r="O108" i="11"/>
  <c r="P108" i="11" s="1"/>
  <c r="G4014" i="2" s="1"/>
  <c r="G103" i="6"/>
  <c r="D3936" i="2"/>
  <c r="O106" i="11"/>
  <c r="P106" i="11" s="1"/>
  <c r="G3936" i="2" s="1"/>
  <c r="G101" i="6"/>
  <c r="D3856" i="2"/>
  <c r="Q104" i="11"/>
  <c r="E3856" i="2" s="1"/>
  <c r="G99" i="6"/>
  <c r="D3776" i="2"/>
  <c r="Q102" i="11"/>
  <c r="E3776" i="2" s="1"/>
  <c r="G97" i="6"/>
  <c r="D3696" i="2"/>
  <c r="O100" i="11"/>
  <c r="P100" i="11" s="1"/>
  <c r="G3696" i="2" s="1"/>
  <c r="G95" i="6"/>
  <c r="D3616" i="2"/>
  <c r="O98" i="11"/>
  <c r="P98" i="11" s="1"/>
  <c r="G3616" i="2" s="1"/>
  <c r="G93" i="6"/>
  <c r="D3536" i="2"/>
  <c r="O96" i="11"/>
  <c r="P96" i="11" s="1"/>
  <c r="G3536" i="2" s="1"/>
  <c r="G91" i="6"/>
  <c r="D3456" i="2"/>
  <c r="Q94" i="11"/>
  <c r="E3456" i="2" s="1"/>
  <c r="P94" i="11"/>
  <c r="G3456" i="2" s="1"/>
  <c r="G89" i="6"/>
  <c r="D3376" i="2"/>
  <c r="Q92" i="11"/>
  <c r="E3376" i="2" s="1"/>
  <c r="G87" i="6"/>
  <c r="D3296" i="2"/>
  <c r="O90" i="11"/>
  <c r="P90" i="11" s="1"/>
  <c r="G3296" i="2" s="1"/>
  <c r="G85" i="6"/>
  <c r="D3216" i="2"/>
  <c r="O88" i="11"/>
  <c r="P88" i="11" s="1"/>
  <c r="G3216" i="2" s="1"/>
  <c r="G83" i="6"/>
  <c r="D3136" i="2"/>
  <c r="Q86" i="11"/>
  <c r="E3136" i="2" s="1"/>
  <c r="G81" i="6"/>
  <c r="D3056" i="2"/>
  <c r="Q84" i="11"/>
  <c r="E3056" i="2" s="1"/>
  <c r="G79" i="6"/>
  <c r="D2976" i="2"/>
  <c r="O82" i="11"/>
  <c r="G77" i="6"/>
  <c r="D2896" i="2"/>
  <c r="O80" i="11"/>
  <c r="P80" i="11" s="1"/>
  <c r="G2896" i="2" s="1"/>
  <c r="G75" i="6"/>
  <c r="D2816" i="2"/>
  <c r="Q78" i="11"/>
  <c r="E2816" i="2" s="1"/>
  <c r="P78" i="11"/>
  <c r="G2816" i="2" s="1"/>
  <c r="G73" i="6"/>
  <c r="D2736" i="2"/>
  <c r="Q76" i="11"/>
  <c r="E2736" i="2" s="1"/>
  <c r="G71" i="6"/>
  <c r="D2656" i="2"/>
  <c r="O74" i="11"/>
  <c r="P74" i="11" s="1"/>
  <c r="G2656" i="2" s="1"/>
  <c r="G69" i="6"/>
  <c r="D2576" i="2"/>
  <c r="O72" i="11"/>
  <c r="P72" i="11" s="1"/>
  <c r="G2576" i="2" s="1"/>
  <c r="G67" i="6"/>
  <c r="D2496" i="2"/>
  <c r="Q70" i="11"/>
  <c r="E2496" i="2" s="1"/>
  <c r="G45" i="6"/>
  <c r="D1616" i="2"/>
  <c r="O48" i="11"/>
  <c r="P48" i="11" s="1"/>
  <c r="G1616" i="2" s="1"/>
  <c r="G43" i="6"/>
  <c r="D1536" i="2"/>
  <c r="O46" i="11"/>
  <c r="P46" i="11" s="1"/>
  <c r="G1536" i="2" s="1"/>
  <c r="G41" i="6"/>
  <c r="D1456" i="2"/>
  <c r="O44" i="11"/>
  <c r="P44" i="11" s="1"/>
  <c r="G1456" i="2" s="1"/>
  <c r="G39" i="6"/>
  <c r="D1376" i="2"/>
  <c r="O42" i="11"/>
  <c r="P42" i="11" s="1"/>
  <c r="G1376" i="2" s="1"/>
  <c r="G37" i="6"/>
  <c r="D1296" i="2"/>
  <c r="O40" i="11"/>
  <c r="P40" i="11" s="1"/>
  <c r="G1296" i="2" s="1"/>
  <c r="G35" i="6"/>
  <c r="D1216" i="2"/>
  <c r="O38" i="11"/>
  <c r="P38" i="11" s="1"/>
  <c r="G1216" i="2" s="1"/>
  <c r="G33" i="6"/>
  <c r="D1136" i="2"/>
  <c r="O36" i="11"/>
  <c r="P36" i="11" s="1"/>
  <c r="G1136" i="2" s="1"/>
  <c r="G31" i="6"/>
  <c r="D1056" i="2"/>
  <c r="O34" i="11"/>
  <c r="P34" i="11" s="1"/>
  <c r="G1056" i="2" s="1"/>
  <c r="G29" i="6"/>
  <c r="D976" i="2"/>
  <c r="O32" i="11"/>
  <c r="P32" i="11" s="1"/>
  <c r="G976" i="2" s="1"/>
  <c r="G27" i="6"/>
  <c r="D896" i="2"/>
  <c r="O30" i="11"/>
  <c r="P30" i="11" s="1"/>
  <c r="G896" i="2" s="1"/>
  <c r="G25" i="6"/>
  <c r="D816" i="2"/>
  <c r="O28" i="11"/>
  <c r="P28" i="11" s="1"/>
  <c r="G816" i="2" s="1"/>
  <c r="G23" i="6"/>
  <c r="D736" i="2"/>
  <c r="O26" i="11"/>
  <c r="P26" i="11" s="1"/>
  <c r="G736" i="2" s="1"/>
  <c r="G21" i="6"/>
  <c r="D656" i="2"/>
  <c r="O24" i="11"/>
  <c r="P24" i="11" s="1"/>
  <c r="G656" i="2" s="1"/>
  <c r="G19" i="6"/>
  <c r="D576" i="2"/>
  <c r="O22" i="11"/>
  <c r="P22" i="11" s="1"/>
  <c r="G576" i="2" s="1"/>
  <c r="G17" i="6"/>
  <c r="D496" i="2"/>
  <c r="O20" i="11"/>
  <c r="P20" i="11" s="1"/>
  <c r="G496" i="2" s="1"/>
  <c r="G15" i="6"/>
  <c r="D416" i="2"/>
  <c r="O18" i="11"/>
  <c r="G13" i="6"/>
  <c r="D336" i="2"/>
  <c r="O16" i="11"/>
  <c r="P16" i="11" s="1"/>
  <c r="G336" i="2" s="1"/>
  <c r="G11" i="6"/>
  <c r="D256" i="2"/>
  <c r="Q14" i="11"/>
  <c r="E256" i="2" s="1"/>
  <c r="P14" i="11"/>
  <c r="G256" i="2" s="1"/>
  <c r="G9" i="6"/>
  <c r="D176" i="2"/>
  <c r="Q12" i="11"/>
  <c r="E176" i="2" s="1"/>
  <c r="G7" i="6"/>
  <c r="D96" i="2"/>
  <c r="O10" i="11"/>
  <c r="P10" i="11" s="1"/>
  <c r="G96" i="2" s="1"/>
  <c r="G5" i="6"/>
  <c r="D17" i="2"/>
  <c r="O8" i="11"/>
  <c r="P8" i="11" s="1"/>
  <c r="G17" i="2" s="1"/>
  <c r="O134" i="11"/>
  <c r="P134" i="11" s="1"/>
  <c r="O109" i="11"/>
  <c r="P109" i="11" s="1"/>
  <c r="O114" i="11"/>
  <c r="P114" i="11" s="1"/>
  <c r="O115" i="11"/>
  <c r="P115" i="11" s="1"/>
  <c r="O116" i="11"/>
  <c r="P116" i="11" s="1"/>
  <c r="O117" i="11"/>
  <c r="P117" i="11" s="1"/>
  <c r="O122" i="11"/>
  <c r="P122" i="11" s="1"/>
  <c r="O123" i="11"/>
  <c r="P123" i="11" s="1"/>
  <c r="O124" i="11"/>
  <c r="P124" i="11" s="1"/>
  <c r="O125" i="11"/>
  <c r="P125" i="11" s="1"/>
  <c r="O130" i="11"/>
  <c r="P130" i="11" s="1"/>
  <c r="O131" i="11"/>
  <c r="P131" i="11" s="1"/>
  <c r="O132" i="11"/>
  <c r="P132" i="11" s="1"/>
  <c r="O133" i="11"/>
  <c r="P133" i="11" s="1"/>
  <c r="O158" i="11"/>
  <c r="P158" i="11" s="1"/>
  <c r="O160" i="11"/>
  <c r="P160" i="11" s="1"/>
  <c r="O162" i="11"/>
  <c r="P162" i="11" s="1"/>
  <c r="O164" i="11"/>
  <c r="P164" i="11" s="1"/>
  <c r="O145" i="11"/>
  <c r="P145" i="11" s="1"/>
  <c r="O149" i="11"/>
  <c r="P149" i="11" s="1"/>
  <c r="O153" i="11"/>
  <c r="P153" i="11" s="1"/>
  <c r="O157" i="11"/>
  <c r="P157" i="11" s="1"/>
  <c r="O166" i="11"/>
  <c r="P166" i="11" s="1"/>
  <c r="O167" i="11"/>
  <c r="P167" i="11" s="1"/>
  <c r="O168" i="11"/>
  <c r="P168" i="11" s="1"/>
  <c r="O169" i="11"/>
  <c r="P169" i="11" s="1"/>
  <c r="O174" i="11"/>
  <c r="P174" i="11" s="1"/>
  <c r="O175" i="11"/>
  <c r="P175" i="11" s="1"/>
  <c r="O176" i="11"/>
  <c r="P176" i="11" s="1"/>
  <c r="O177" i="11"/>
  <c r="P177" i="11" s="1"/>
  <c r="O182" i="11"/>
  <c r="P182" i="11" s="1"/>
  <c r="O205" i="11"/>
  <c r="P205" i="11" s="1"/>
  <c r="O207" i="11"/>
  <c r="P207" i="11" s="1"/>
  <c r="O183" i="11"/>
  <c r="P183" i="11" s="1"/>
  <c r="O188" i="11"/>
  <c r="P188" i="11" s="1"/>
  <c r="O189" i="11"/>
  <c r="P189" i="11" s="1"/>
  <c r="O190" i="11"/>
  <c r="P190" i="11" s="1"/>
  <c r="O191" i="11"/>
  <c r="P191" i="11" s="1"/>
  <c r="O196" i="11"/>
  <c r="P196" i="11" s="1"/>
  <c r="O197" i="11"/>
  <c r="P197" i="11" s="1"/>
  <c r="O198" i="11"/>
  <c r="P198" i="11" s="1"/>
  <c r="O199" i="11"/>
  <c r="P199" i="11" s="1"/>
  <c r="O204" i="11"/>
  <c r="P204" i="11" s="1"/>
  <c r="G104" i="6"/>
  <c r="D3975" i="2"/>
  <c r="O107" i="11"/>
  <c r="P107" i="11" s="1"/>
  <c r="G3975" i="2" s="1"/>
  <c r="G102" i="6"/>
  <c r="D3896" i="2"/>
  <c r="Q105" i="11"/>
  <c r="E3896" i="2" s="1"/>
  <c r="P105" i="11"/>
  <c r="G3896" i="2" s="1"/>
  <c r="G100" i="6"/>
  <c r="D3816" i="2"/>
  <c r="Q103" i="11"/>
  <c r="E3816" i="2" s="1"/>
  <c r="G98" i="6"/>
  <c r="D3736" i="2"/>
  <c r="O101" i="11"/>
  <c r="P101" i="11" s="1"/>
  <c r="G3736" i="2" s="1"/>
  <c r="G96" i="6"/>
  <c r="D3656" i="2"/>
  <c r="O99" i="11"/>
  <c r="P99" i="11" s="1"/>
  <c r="G3656" i="2" s="1"/>
  <c r="G94" i="6"/>
  <c r="D3576" i="2"/>
  <c r="O97" i="11"/>
  <c r="P97" i="11" s="1"/>
  <c r="G3576" i="2" s="1"/>
  <c r="G92" i="6"/>
  <c r="D3496" i="2"/>
  <c r="O95" i="11"/>
  <c r="P95" i="11" s="1"/>
  <c r="G3496" i="2" s="1"/>
  <c r="G90" i="6"/>
  <c r="D3416" i="2"/>
  <c r="Q93" i="11"/>
  <c r="E3416" i="2" s="1"/>
  <c r="G88" i="6"/>
  <c r="D3336" i="2"/>
  <c r="Q91" i="11"/>
  <c r="E3336" i="2" s="1"/>
  <c r="G86" i="6"/>
  <c r="D3256" i="2"/>
  <c r="O89" i="11"/>
  <c r="P89" i="11" s="1"/>
  <c r="G3256" i="2" s="1"/>
  <c r="G84" i="6"/>
  <c r="D3176" i="2"/>
  <c r="O87" i="11"/>
  <c r="P87" i="11" s="1"/>
  <c r="G3176" i="2" s="1"/>
  <c r="G82" i="6"/>
  <c r="D3096" i="2"/>
  <c r="Q85" i="11"/>
  <c r="E3096" i="2" s="1"/>
  <c r="G80" i="6"/>
  <c r="D3016" i="2"/>
  <c r="Q83" i="11"/>
  <c r="E3016" i="2" s="1"/>
  <c r="G78" i="6"/>
  <c r="D2936" i="2"/>
  <c r="O81" i="11"/>
  <c r="P81" i="11" s="1"/>
  <c r="G2936" i="2" s="1"/>
  <c r="G76" i="6"/>
  <c r="D2856" i="2"/>
  <c r="O79" i="11"/>
  <c r="P79" i="11" s="1"/>
  <c r="G2856" i="2" s="1"/>
  <c r="G74" i="6"/>
  <c r="D2776" i="2"/>
  <c r="Q77" i="11"/>
  <c r="E2776" i="2" s="1"/>
  <c r="G72" i="6"/>
  <c r="D2696" i="2"/>
  <c r="Q75" i="11"/>
  <c r="E2696" i="2" s="1"/>
  <c r="G70" i="6"/>
  <c r="D2616" i="2"/>
  <c r="O73" i="11"/>
  <c r="P73" i="11" s="1"/>
  <c r="G2616" i="2" s="1"/>
  <c r="G68" i="6"/>
  <c r="D2536" i="2"/>
  <c r="O71" i="11"/>
  <c r="P71" i="11" s="1"/>
  <c r="G2536" i="2" s="1"/>
  <c r="G46" i="6"/>
  <c r="D1656" i="2"/>
  <c r="O49" i="11"/>
  <c r="P49" i="11" s="1"/>
  <c r="G1656" i="2" s="1"/>
  <c r="G44" i="6"/>
  <c r="D1576" i="2"/>
  <c r="O47" i="11"/>
  <c r="P47" i="11" s="1"/>
  <c r="G1576" i="2" s="1"/>
  <c r="G42" i="6"/>
  <c r="D1496" i="2"/>
  <c r="O45" i="11"/>
  <c r="P45" i="11" s="1"/>
  <c r="G1496" i="2" s="1"/>
  <c r="G40" i="6"/>
  <c r="D1416" i="2"/>
  <c r="O43" i="11"/>
  <c r="P43" i="11" s="1"/>
  <c r="G1416" i="2" s="1"/>
  <c r="G38" i="6"/>
  <c r="D1336" i="2"/>
  <c r="O41" i="11"/>
  <c r="P41" i="11" s="1"/>
  <c r="G1336" i="2" s="1"/>
  <c r="G36" i="6"/>
  <c r="D1256" i="2"/>
  <c r="O39" i="11"/>
  <c r="P39" i="11" s="1"/>
  <c r="G1256" i="2" s="1"/>
  <c r="G34" i="6"/>
  <c r="D1176" i="2"/>
  <c r="O37" i="11"/>
  <c r="P37" i="11" s="1"/>
  <c r="G1176" i="2" s="1"/>
  <c r="G32" i="6"/>
  <c r="D1096" i="2"/>
  <c r="O35" i="11"/>
  <c r="P35" i="11" s="1"/>
  <c r="G1096" i="2" s="1"/>
  <c r="G30" i="6"/>
  <c r="D1016" i="2"/>
  <c r="O33" i="11"/>
  <c r="P33" i="11" s="1"/>
  <c r="G1016" i="2" s="1"/>
  <c r="G28" i="6"/>
  <c r="D936" i="2"/>
  <c r="O31" i="11"/>
  <c r="P31" i="11" s="1"/>
  <c r="G936" i="2" s="1"/>
  <c r="G26" i="6"/>
  <c r="D856" i="2"/>
  <c r="O29" i="11"/>
  <c r="P29" i="11" s="1"/>
  <c r="G856" i="2" s="1"/>
  <c r="G24" i="6"/>
  <c r="D776" i="2"/>
  <c r="O27" i="11"/>
  <c r="P27" i="11" s="1"/>
  <c r="G776" i="2" s="1"/>
  <c r="G22" i="6"/>
  <c r="D696" i="2"/>
  <c r="O25" i="11"/>
  <c r="P25" i="11" s="1"/>
  <c r="G696" i="2" s="1"/>
  <c r="G20" i="6"/>
  <c r="D616" i="2"/>
  <c r="O23" i="11"/>
  <c r="P23" i="11" s="1"/>
  <c r="G616" i="2" s="1"/>
  <c r="G18" i="6"/>
  <c r="D536" i="2"/>
  <c r="O21" i="11"/>
  <c r="P21" i="11" s="1"/>
  <c r="G536" i="2" s="1"/>
  <c r="G16" i="6"/>
  <c r="D456" i="2"/>
  <c r="Q19" i="11"/>
  <c r="E456" i="2" s="1"/>
  <c r="G14" i="6"/>
  <c r="D376" i="2"/>
  <c r="O17" i="11"/>
  <c r="P17" i="11" s="1"/>
  <c r="G376" i="2" s="1"/>
  <c r="G12" i="6"/>
  <c r="D296" i="2"/>
  <c r="O15" i="11"/>
  <c r="P15" i="11" s="1"/>
  <c r="G296" i="2" s="1"/>
  <c r="G10" i="6"/>
  <c r="D216" i="2"/>
  <c r="Q13" i="11"/>
  <c r="E216" i="2" s="1"/>
  <c r="G8" i="6"/>
  <c r="D136" i="2"/>
  <c r="Q11" i="11"/>
  <c r="E136" i="2" s="1"/>
  <c r="G6" i="6"/>
  <c r="D56" i="2"/>
  <c r="O9" i="11"/>
  <c r="P9" i="11" s="1"/>
  <c r="G56" i="2" s="1"/>
  <c r="O203" i="7"/>
  <c r="P203" i="7" s="1"/>
  <c r="Q202" i="7"/>
  <c r="O199" i="7"/>
  <c r="P199" i="7" s="1"/>
  <c r="Q198" i="7"/>
  <c r="O195" i="7"/>
  <c r="P195" i="7" s="1"/>
  <c r="Q194" i="7"/>
  <c r="O191" i="7"/>
  <c r="P191" i="7" s="1"/>
  <c r="O187" i="7"/>
  <c r="P187" i="7" s="1"/>
  <c r="Q186" i="7"/>
  <c r="O183" i="7"/>
  <c r="P183" i="7" s="1"/>
  <c r="O207" i="7"/>
  <c r="P207" i="7" s="1"/>
  <c r="O205" i="7"/>
  <c r="P205" i="7" s="1"/>
  <c r="O201" i="7"/>
  <c r="P201" i="7" s="1"/>
  <c r="Q200" i="7"/>
  <c r="O197" i="7"/>
  <c r="P197" i="7" s="1"/>
  <c r="O193" i="7"/>
  <c r="P193" i="7" s="1"/>
  <c r="Q192" i="7"/>
  <c r="O189" i="7"/>
  <c r="P189" i="7" s="1"/>
  <c r="O185" i="7"/>
  <c r="P185" i="7" s="1"/>
  <c r="Q184" i="7"/>
  <c r="O181" i="7"/>
  <c r="P181" i="7" s="1"/>
  <c r="Q178" i="7"/>
  <c r="O174" i="7"/>
  <c r="P174" i="7" s="1"/>
  <c r="Q168" i="7"/>
  <c r="Q162" i="7"/>
  <c r="O158" i="7"/>
  <c r="P158" i="7" s="1"/>
  <c r="O149" i="7"/>
  <c r="P149" i="7" s="1"/>
  <c r="O133" i="7"/>
  <c r="P133" i="7" s="1"/>
  <c r="O105" i="7"/>
  <c r="P105" i="7" s="1"/>
  <c r="G3893" i="2" s="1"/>
  <c r="O101" i="7"/>
  <c r="P101" i="7" s="1"/>
  <c r="G3733" i="2" s="1"/>
  <c r="Q148" i="7"/>
  <c r="Q140" i="7"/>
  <c r="Q132" i="7"/>
  <c r="Q124" i="7"/>
  <c r="Q116" i="7"/>
  <c r="Q97" i="7"/>
  <c r="E3573" i="2" s="1"/>
  <c r="Q89" i="7"/>
  <c r="E3253" i="2" s="1"/>
  <c r="Q81" i="7"/>
  <c r="E2933" i="2" s="1"/>
  <c r="O65" i="7"/>
  <c r="P65" i="7" s="1"/>
  <c r="G2293" i="2" s="1"/>
  <c r="O49" i="7"/>
  <c r="P49" i="7" s="1"/>
  <c r="G1653" i="2" s="1"/>
  <c r="Q83" i="7"/>
  <c r="E3013" i="2" s="1"/>
  <c r="O75" i="7"/>
  <c r="P75" i="7" s="1"/>
  <c r="G2693" i="2" s="1"/>
  <c r="O74" i="7"/>
  <c r="P74" i="7" s="1"/>
  <c r="G2653" i="2" s="1"/>
  <c r="O58" i="7"/>
  <c r="P58" i="7" s="1"/>
  <c r="G2013" i="2" s="1"/>
  <c r="O45" i="7"/>
  <c r="P45" i="7" s="1"/>
  <c r="G1493" i="2" s="1"/>
  <c r="O43" i="7"/>
  <c r="P43" i="7" s="1"/>
  <c r="G1413" i="2" s="1"/>
  <c r="O26" i="7"/>
  <c r="P26" i="7" s="1"/>
  <c r="G733" i="2" s="1"/>
  <c r="O22" i="7"/>
  <c r="P22" i="7" s="1"/>
  <c r="G573" i="2" s="1"/>
  <c r="O18" i="7"/>
  <c r="P18" i="7" s="1"/>
  <c r="G413" i="2" s="1"/>
  <c r="O14" i="7"/>
  <c r="P14" i="7" s="1"/>
  <c r="G253" i="2" s="1"/>
  <c r="O9" i="7"/>
  <c r="P9" i="7" s="1"/>
  <c r="G53" i="2" s="1"/>
  <c r="O42" i="7"/>
  <c r="P42" i="7" s="1"/>
  <c r="G1373" i="2" s="1"/>
  <c r="P34" i="7"/>
  <c r="G1053" i="2" s="1"/>
  <c r="O23" i="7"/>
  <c r="P23" i="7" s="1"/>
  <c r="G613" i="2" s="1"/>
  <c r="O15" i="7"/>
  <c r="P15" i="7" s="1"/>
  <c r="G293" i="2" s="1"/>
  <c r="O206" i="8"/>
  <c r="P206" i="8" s="1"/>
  <c r="O205" i="8"/>
  <c r="P205" i="8" s="1"/>
  <c r="O204" i="8"/>
  <c r="P204" i="8" s="1"/>
  <c r="O203" i="8"/>
  <c r="P203" i="8" s="1"/>
  <c r="O190" i="8"/>
  <c r="P190" i="8" s="1"/>
  <c r="O189" i="8"/>
  <c r="P189" i="8" s="1"/>
  <c r="O188" i="8"/>
  <c r="P188" i="8" s="1"/>
  <c r="O187" i="8"/>
  <c r="P187" i="8" s="1"/>
  <c r="O175" i="8"/>
  <c r="P175" i="8" s="1"/>
  <c r="O174" i="8"/>
  <c r="P174" i="8" s="1"/>
  <c r="O173" i="8"/>
  <c r="P173" i="8" s="1"/>
  <c r="O172" i="8"/>
  <c r="P172" i="8" s="1"/>
  <c r="O149" i="8"/>
  <c r="P149" i="8" s="1"/>
  <c r="Q164" i="8"/>
  <c r="O158" i="8"/>
  <c r="P158" i="8" s="1"/>
  <c r="O144" i="8"/>
  <c r="P144" i="8" s="1"/>
  <c r="O143" i="8"/>
  <c r="P143" i="8" s="1"/>
  <c r="O142" i="8"/>
  <c r="P142" i="8" s="1"/>
  <c r="O141" i="8"/>
  <c r="P141" i="8" s="1"/>
  <c r="O140" i="8"/>
  <c r="P140" i="8" s="1"/>
  <c r="O139" i="8"/>
  <c r="P139" i="8" s="1"/>
  <c r="O138" i="8"/>
  <c r="P138" i="8" s="1"/>
  <c r="O137" i="8"/>
  <c r="P137" i="8" s="1"/>
  <c r="O136" i="8"/>
  <c r="P136" i="8" s="1"/>
  <c r="O135" i="8"/>
  <c r="P135" i="8" s="1"/>
  <c r="O134" i="8"/>
  <c r="P134" i="8" s="1"/>
  <c r="O133" i="8"/>
  <c r="P133" i="8" s="1"/>
  <c r="O132" i="8"/>
  <c r="P132" i="8" s="1"/>
  <c r="O131" i="8"/>
  <c r="P131" i="8" s="1"/>
  <c r="O130" i="8"/>
  <c r="P130" i="8" s="1"/>
  <c r="O129" i="8"/>
  <c r="P129" i="8" s="1"/>
  <c r="O128" i="8"/>
  <c r="P128" i="8" s="1"/>
  <c r="O127" i="8"/>
  <c r="P127" i="8" s="1"/>
  <c r="O126" i="8"/>
  <c r="P126" i="8" s="1"/>
  <c r="O125" i="8"/>
  <c r="P125" i="8" s="1"/>
  <c r="O124" i="8"/>
  <c r="P124" i="8" s="1"/>
  <c r="O123" i="8"/>
  <c r="P123" i="8" s="1"/>
  <c r="O122" i="8"/>
  <c r="P122" i="8" s="1"/>
  <c r="O121" i="8"/>
  <c r="P121" i="8" s="1"/>
  <c r="O120" i="8"/>
  <c r="P120" i="8" s="1"/>
  <c r="O119" i="8"/>
  <c r="P119" i="8" s="1"/>
  <c r="O118" i="8"/>
  <c r="P118" i="8" s="1"/>
  <c r="O117" i="8"/>
  <c r="P117" i="8" s="1"/>
  <c r="O116" i="8"/>
  <c r="P116" i="8" s="1"/>
  <c r="O115" i="8"/>
  <c r="P115" i="8" s="1"/>
  <c r="O114" i="8"/>
  <c r="P114" i="8" s="1"/>
  <c r="O113" i="8"/>
  <c r="P113" i="8" s="1"/>
  <c r="O112" i="8"/>
  <c r="P112" i="8" s="1"/>
  <c r="O111" i="8"/>
  <c r="P111" i="8" s="1"/>
  <c r="O110" i="8"/>
  <c r="P110" i="8" s="1"/>
  <c r="O109" i="8"/>
  <c r="P109" i="8" s="1"/>
  <c r="O108" i="8"/>
  <c r="P108" i="8" s="1"/>
  <c r="G4010" i="2" s="1"/>
  <c r="O107" i="8"/>
  <c r="P107" i="8" s="1"/>
  <c r="G3971" i="2" s="1"/>
  <c r="O106" i="8"/>
  <c r="P106" i="8" s="1"/>
  <c r="G3932" i="2" s="1"/>
  <c r="O105" i="8"/>
  <c r="P105" i="8" s="1"/>
  <c r="G3892" i="2" s="1"/>
  <c r="O104" i="8"/>
  <c r="P104" i="8" s="1"/>
  <c r="G3852" i="2" s="1"/>
  <c r="Q102" i="8"/>
  <c r="E3772" i="2" s="1"/>
  <c r="Q100" i="8"/>
  <c r="E3692" i="2" s="1"/>
  <c r="O98" i="8"/>
  <c r="P98" i="8" s="1"/>
  <c r="G3612" i="2" s="1"/>
  <c r="O96" i="8"/>
  <c r="P96" i="8" s="1"/>
  <c r="G3532" i="2" s="1"/>
  <c r="O91" i="8"/>
  <c r="P91" i="8" s="1"/>
  <c r="G3332" i="2" s="1"/>
  <c r="O90" i="8"/>
  <c r="P90" i="8" s="1"/>
  <c r="G3292" i="2" s="1"/>
  <c r="O89" i="8"/>
  <c r="P89" i="8" s="1"/>
  <c r="G3252" i="2" s="1"/>
  <c r="O88" i="8"/>
  <c r="P88" i="8" s="1"/>
  <c r="G3212" i="2" s="1"/>
  <c r="O81" i="8"/>
  <c r="P81" i="8" s="1"/>
  <c r="G2932" i="2" s="1"/>
  <c r="O80" i="8"/>
  <c r="P80" i="8" s="1"/>
  <c r="G2892" i="2" s="1"/>
  <c r="O75" i="8"/>
  <c r="P75" i="8" s="1"/>
  <c r="G2692" i="2" s="1"/>
  <c r="O73" i="8"/>
  <c r="P73" i="8" s="1"/>
  <c r="G2612" i="2" s="1"/>
  <c r="P71" i="8"/>
  <c r="G2532" i="2" s="1"/>
  <c r="Q70" i="8"/>
  <c r="E2492" i="2" s="1"/>
  <c r="Q68" i="8"/>
  <c r="E2412" i="2" s="1"/>
  <c r="O66" i="8"/>
  <c r="P66" i="8" s="1"/>
  <c r="G2332" i="2" s="1"/>
  <c r="P63" i="8"/>
  <c r="G2212" i="2" s="1"/>
  <c r="Q60" i="8"/>
  <c r="E2092" i="2" s="1"/>
  <c r="O57" i="8"/>
  <c r="P57" i="8" s="1"/>
  <c r="G1972" i="2" s="1"/>
  <c r="O56" i="8"/>
  <c r="P56" i="8" s="1"/>
  <c r="G1932" i="2" s="1"/>
  <c r="Q55" i="8"/>
  <c r="E1892" i="2" s="1"/>
  <c r="O51" i="8"/>
  <c r="P51" i="8" s="1"/>
  <c r="G1732" i="2" s="1"/>
  <c r="O48" i="8"/>
  <c r="P48" i="8" s="1"/>
  <c r="G1612" i="2" s="1"/>
  <c r="Q46" i="8"/>
  <c r="E1532" i="2" s="1"/>
  <c r="Q44" i="8"/>
  <c r="E1452" i="2" s="1"/>
  <c r="O42" i="8"/>
  <c r="P42" i="8" s="1"/>
  <c r="G1372" i="2" s="1"/>
  <c r="O40" i="8"/>
  <c r="P40" i="8" s="1"/>
  <c r="G1292" i="2" s="1"/>
  <c r="Q39" i="8"/>
  <c r="E1252" i="2" s="1"/>
  <c r="Q37" i="8"/>
  <c r="E1172" i="2" s="1"/>
  <c r="O35" i="8"/>
  <c r="P35" i="8" s="1"/>
  <c r="G1092" i="2" s="1"/>
  <c r="O34" i="8"/>
  <c r="P34" i="8" s="1"/>
  <c r="G1052" i="2" s="1"/>
  <c r="Q30" i="8"/>
  <c r="E892" i="2" s="1"/>
  <c r="O25" i="8"/>
  <c r="P25" i="8" s="1"/>
  <c r="G692" i="2" s="1"/>
  <c r="O24" i="8"/>
  <c r="P24" i="8" s="1"/>
  <c r="G652" i="2" s="1"/>
  <c r="O14" i="8"/>
  <c r="P14" i="8" s="1"/>
  <c r="G252" i="2" s="1"/>
  <c r="P13" i="8"/>
  <c r="G212" i="2" s="1"/>
  <c r="Q203" i="9"/>
  <c r="O199" i="9"/>
  <c r="P199" i="9" s="1"/>
  <c r="Q195" i="9"/>
  <c r="O191" i="9"/>
  <c r="P191" i="9" s="1"/>
  <c r="Q187" i="9"/>
  <c r="Q207" i="9"/>
  <c r="O184" i="9"/>
  <c r="P184" i="9" s="1"/>
  <c r="O183" i="9"/>
  <c r="P183" i="9" s="1"/>
  <c r="O176" i="9"/>
  <c r="P176" i="9" s="1"/>
  <c r="O175" i="9"/>
  <c r="P175" i="9" s="1"/>
  <c r="O168" i="9"/>
  <c r="P168" i="9" s="1"/>
  <c r="O167" i="9"/>
  <c r="P167" i="9" s="1"/>
  <c r="O151" i="9"/>
  <c r="P151" i="9" s="1"/>
  <c r="O164" i="9"/>
  <c r="P164" i="9" s="1"/>
  <c r="O143" i="9"/>
  <c r="P143" i="9" s="1"/>
  <c r="O133" i="9"/>
  <c r="P133" i="9" s="1"/>
  <c r="O144" i="9"/>
  <c r="P144" i="9" s="1"/>
  <c r="O142" i="9"/>
  <c r="P142" i="9" s="1"/>
  <c r="O140" i="9"/>
  <c r="P140" i="9" s="1"/>
  <c r="O130" i="9"/>
  <c r="P130" i="9" s="1"/>
  <c r="O129" i="9"/>
  <c r="P129" i="9" s="1"/>
  <c r="O128" i="9"/>
  <c r="P128" i="9" s="1"/>
  <c r="P127" i="9"/>
  <c r="O122" i="9"/>
  <c r="P122" i="9" s="1"/>
  <c r="O121" i="9"/>
  <c r="P121" i="9" s="1"/>
  <c r="O120" i="9"/>
  <c r="P120" i="9" s="1"/>
  <c r="P119" i="9"/>
  <c r="O114" i="9"/>
  <c r="P114" i="9" s="1"/>
  <c r="O113" i="9"/>
  <c r="P113" i="9" s="1"/>
  <c r="O112" i="9"/>
  <c r="P112" i="9" s="1"/>
  <c r="P111" i="9"/>
  <c r="O104" i="9"/>
  <c r="P104" i="9" s="1"/>
  <c r="G3854" i="2" s="1"/>
  <c r="P103" i="9"/>
  <c r="G3814" i="2" s="1"/>
  <c r="O98" i="9"/>
  <c r="P98" i="9" s="1"/>
  <c r="G3614" i="2" s="1"/>
  <c r="O97" i="9"/>
  <c r="P97" i="9" s="1"/>
  <c r="G3574" i="2" s="1"/>
  <c r="O92" i="9"/>
  <c r="P92" i="9" s="1"/>
  <c r="G3374" i="2" s="1"/>
  <c r="O91" i="9"/>
  <c r="P91" i="9" s="1"/>
  <c r="G3334" i="2" s="1"/>
  <c r="O90" i="9"/>
  <c r="P90" i="9" s="1"/>
  <c r="G3294" i="2" s="1"/>
  <c r="O89" i="9"/>
  <c r="P89" i="9" s="1"/>
  <c r="G3254" i="2" s="1"/>
  <c r="Q85" i="9"/>
  <c r="E3094" i="2" s="1"/>
  <c r="O82" i="9"/>
  <c r="P82" i="9" s="1"/>
  <c r="G2974" i="2" s="1"/>
  <c r="O81" i="9"/>
  <c r="P81" i="9" s="1"/>
  <c r="G2934" i="2" s="1"/>
  <c r="O76" i="9"/>
  <c r="P76" i="9" s="1"/>
  <c r="G2734" i="2" s="1"/>
  <c r="O75" i="9"/>
  <c r="P75" i="9" s="1"/>
  <c r="G2694" i="2" s="1"/>
  <c r="O74" i="9"/>
  <c r="P74" i="9" s="1"/>
  <c r="G2654" i="2" s="1"/>
  <c r="O73" i="9"/>
  <c r="P73" i="9" s="1"/>
  <c r="G2614" i="2" s="1"/>
  <c r="O72" i="9"/>
  <c r="P72" i="9" s="1"/>
  <c r="G2574" i="2" s="1"/>
  <c r="O71" i="9"/>
  <c r="P71" i="9" s="1"/>
  <c r="G2534" i="2" s="1"/>
  <c r="O70" i="9"/>
  <c r="P70" i="9" s="1"/>
  <c r="G2494" i="2" s="1"/>
  <c r="O69" i="9"/>
  <c r="P69" i="9" s="1"/>
  <c r="G2454" i="2" s="1"/>
  <c r="O68" i="9"/>
  <c r="P68" i="9" s="1"/>
  <c r="G2414" i="2" s="1"/>
  <c r="O67" i="9"/>
  <c r="P67" i="9" s="1"/>
  <c r="G2374" i="2" s="1"/>
  <c r="O66" i="9"/>
  <c r="P66" i="9" s="1"/>
  <c r="G2334" i="2" s="1"/>
  <c r="O65" i="9"/>
  <c r="P65" i="9" s="1"/>
  <c r="G2294" i="2" s="1"/>
  <c r="O62" i="9"/>
  <c r="P62" i="9" s="1"/>
  <c r="G2174" i="2" s="1"/>
  <c r="O61" i="9"/>
  <c r="P61" i="9" s="1"/>
  <c r="G2134" i="2" s="1"/>
  <c r="O9" i="9"/>
  <c r="P9" i="9" s="1"/>
  <c r="G54" i="2" s="1"/>
  <c r="O8" i="9"/>
  <c r="P8" i="9" s="1"/>
  <c r="G15" i="2" s="1"/>
  <c r="O59" i="9"/>
  <c r="P59" i="9" s="1"/>
  <c r="G2054" i="2" s="1"/>
  <c r="O58" i="9"/>
  <c r="P58" i="9" s="1"/>
  <c r="G2014" i="2" s="1"/>
  <c r="P57" i="9"/>
  <c r="G1974" i="2" s="1"/>
  <c r="O52" i="9"/>
  <c r="P52" i="9" s="1"/>
  <c r="G1774" i="2" s="1"/>
  <c r="O51" i="9"/>
  <c r="P51" i="9" s="1"/>
  <c r="G1734" i="2" s="1"/>
  <c r="O50" i="9"/>
  <c r="P50" i="9" s="1"/>
  <c r="G1694" i="2" s="1"/>
  <c r="O44" i="9"/>
  <c r="P44" i="9" s="1"/>
  <c r="G1454" i="2" s="1"/>
  <c r="O43" i="9"/>
  <c r="P43" i="9" s="1"/>
  <c r="G1414" i="2" s="1"/>
  <c r="Q41" i="9"/>
  <c r="E1334" i="2" s="1"/>
  <c r="Q39" i="9"/>
  <c r="E1254" i="2" s="1"/>
  <c r="O37" i="9"/>
  <c r="P37" i="9" s="1"/>
  <c r="G1174" i="2" s="1"/>
  <c r="O29" i="9"/>
  <c r="P29" i="9" s="1"/>
  <c r="G854" i="2" s="1"/>
  <c r="O28" i="9"/>
  <c r="P28" i="9" s="1"/>
  <c r="G814" i="2" s="1"/>
  <c r="O27" i="9"/>
  <c r="P27" i="9" s="1"/>
  <c r="G774" i="2" s="1"/>
  <c r="O26" i="9"/>
  <c r="P26" i="9" s="1"/>
  <c r="G734" i="2" s="1"/>
  <c r="P25" i="9"/>
  <c r="G694" i="2" s="1"/>
  <c r="O20" i="9"/>
  <c r="P20" i="9" s="1"/>
  <c r="G494" i="2" s="1"/>
  <c r="O19" i="9"/>
  <c r="P19" i="9" s="1"/>
  <c r="G454" i="2" s="1"/>
  <c r="Q17" i="9"/>
  <c r="E374" i="2" s="1"/>
  <c r="Q206" i="11"/>
  <c r="O203" i="11"/>
  <c r="P203" i="11" s="1"/>
  <c r="O202" i="11"/>
  <c r="P202" i="11" s="1"/>
  <c r="O201" i="11"/>
  <c r="P201" i="11" s="1"/>
  <c r="O200" i="11"/>
  <c r="P200" i="11" s="1"/>
  <c r="O187" i="11"/>
  <c r="P187" i="11" s="1"/>
  <c r="O186" i="11"/>
  <c r="P186" i="11" s="1"/>
  <c r="O185" i="11"/>
  <c r="P185" i="11" s="1"/>
  <c r="O184" i="11"/>
  <c r="P184" i="11" s="1"/>
  <c r="O173" i="11"/>
  <c r="P173" i="11" s="1"/>
  <c r="O172" i="11"/>
  <c r="P172" i="11" s="1"/>
  <c r="O171" i="11"/>
  <c r="P171" i="11" s="1"/>
  <c r="O170" i="11"/>
  <c r="P170" i="11" s="1"/>
  <c r="O161" i="11"/>
  <c r="P161" i="11" s="1"/>
  <c r="O159" i="11"/>
  <c r="P159" i="11" s="1"/>
  <c r="O151" i="11"/>
  <c r="P151" i="11" s="1"/>
  <c r="O143" i="11"/>
  <c r="P143" i="11" s="1"/>
  <c r="O137" i="11"/>
  <c r="P137" i="11" s="1"/>
  <c r="O135" i="11"/>
  <c r="P135" i="11" s="1"/>
  <c r="O129" i="11"/>
  <c r="P129" i="11" s="1"/>
  <c r="O128" i="11"/>
  <c r="P128" i="11" s="1"/>
  <c r="O127" i="11"/>
  <c r="P127" i="11" s="1"/>
  <c r="O126" i="11"/>
  <c r="P126" i="11" s="1"/>
  <c r="O113" i="11"/>
  <c r="P113" i="11" s="1"/>
  <c r="O112" i="11"/>
  <c r="P112" i="11" s="1"/>
  <c r="O111" i="11"/>
  <c r="P111" i="11" s="1"/>
  <c r="O110" i="11"/>
  <c r="P110" i="11" s="1"/>
  <c r="Q108" i="11"/>
  <c r="E4014" i="2" s="1"/>
  <c r="Q106" i="11"/>
  <c r="E3936" i="2" s="1"/>
  <c r="O104" i="11"/>
  <c r="P104" i="11" s="1"/>
  <c r="G3856" i="2" s="1"/>
  <c r="O102" i="11"/>
  <c r="P102" i="11" s="1"/>
  <c r="G3776" i="2" s="1"/>
  <c r="Q101" i="11"/>
  <c r="E3736" i="2" s="1"/>
  <c r="Q99" i="11"/>
  <c r="E3656" i="2" s="1"/>
  <c r="O142" i="11"/>
  <c r="P142" i="11" s="1"/>
  <c r="O140" i="11"/>
  <c r="P140" i="11" s="1"/>
  <c r="O138" i="11"/>
  <c r="P138" i="11" s="1"/>
  <c r="O136" i="11"/>
  <c r="P136" i="11" s="1"/>
  <c r="Q97" i="11"/>
  <c r="E3576" i="2" s="1"/>
  <c r="Q95" i="11"/>
  <c r="E3496" i="2" s="1"/>
  <c r="O93" i="11"/>
  <c r="P93" i="11" s="1"/>
  <c r="G3416" i="2" s="1"/>
  <c r="O91" i="11"/>
  <c r="P91" i="11" s="1"/>
  <c r="G3336" i="2" s="1"/>
  <c r="Q90" i="11"/>
  <c r="E3296" i="2" s="1"/>
  <c r="Q88" i="11"/>
  <c r="E3216" i="2" s="1"/>
  <c r="O86" i="11"/>
  <c r="P86" i="11" s="1"/>
  <c r="G3136" i="2" s="1"/>
  <c r="O84" i="11"/>
  <c r="P84" i="11" s="1"/>
  <c r="G3056" i="2" s="1"/>
  <c r="P82" i="11"/>
  <c r="G2976" i="2" s="1"/>
  <c r="Q81" i="11"/>
  <c r="E2936" i="2" s="1"/>
  <c r="Q79" i="11"/>
  <c r="E2856" i="2" s="1"/>
  <c r="O77" i="11"/>
  <c r="P77" i="11" s="1"/>
  <c r="G2776" i="2" s="1"/>
  <c r="O75" i="11"/>
  <c r="P75" i="11" s="1"/>
  <c r="G2696" i="2" s="1"/>
  <c r="Q74" i="11"/>
  <c r="E2656" i="2" s="1"/>
  <c r="Q72" i="11"/>
  <c r="E2576" i="2" s="1"/>
  <c r="O70" i="11"/>
  <c r="P70" i="11" s="1"/>
  <c r="G2496" i="2" s="1"/>
  <c r="Q69" i="11"/>
  <c r="E2456" i="2" s="1"/>
  <c r="Q65" i="11"/>
  <c r="E2296" i="2" s="1"/>
  <c r="Q61" i="11"/>
  <c r="E2136" i="2" s="1"/>
  <c r="Q57" i="11"/>
  <c r="E1976" i="2" s="1"/>
  <c r="Q53" i="11"/>
  <c r="E1816" i="2" s="1"/>
  <c r="Q49" i="11"/>
  <c r="E1656" i="2" s="1"/>
  <c r="Q47" i="11"/>
  <c r="E1576" i="2" s="1"/>
  <c r="Q45" i="11"/>
  <c r="E1496" i="2" s="1"/>
  <c r="Q43" i="11"/>
  <c r="E1416" i="2" s="1"/>
  <c r="Q41" i="11"/>
  <c r="E1336" i="2" s="1"/>
  <c r="Q39" i="11"/>
  <c r="E1256" i="2" s="1"/>
  <c r="Q37" i="11"/>
  <c r="E1176" i="2" s="1"/>
  <c r="Q35" i="11"/>
  <c r="E1096" i="2" s="1"/>
  <c r="Q33" i="11"/>
  <c r="E1016" i="2" s="1"/>
  <c r="Q31" i="11"/>
  <c r="E936" i="2" s="1"/>
  <c r="Q29" i="11"/>
  <c r="E856" i="2" s="1"/>
  <c r="Q27" i="11"/>
  <c r="E776" i="2" s="1"/>
  <c r="Q25" i="11"/>
  <c r="E696" i="2" s="1"/>
  <c r="Q23" i="11"/>
  <c r="E616" i="2" s="1"/>
  <c r="Q21" i="11"/>
  <c r="E536" i="2" s="1"/>
  <c r="P18" i="11"/>
  <c r="G416" i="2" s="1"/>
  <c r="Q17" i="11"/>
  <c r="E376" i="2" s="1"/>
  <c r="Q15" i="11"/>
  <c r="E296" i="2" s="1"/>
  <c r="O13" i="11"/>
  <c r="P13" i="11" s="1"/>
  <c r="G216" i="2" s="1"/>
  <c r="O11" i="11"/>
  <c r="P11" i="11" s="1"/>
  <c r="G136" i="2" s="1"/>
  <c r="Q10" i="11"/>
  <c r="E96" i="2" s="1"/>
  <c r="Q8" i="11"/>
  <c r="E17" i="2" s="1"/>
  <c r="O144" i="10"/>
  <c r="P144" i="10" s="1"/>
  <c r="Q140" i="10"/>
  <c r="O128" i="10"/>
  <c r="P128" i="10" s="1"/>
  <c r="Q124" i="10"/>
  <c r="O112" i="10"/>
  <c r="P112" i="10" s="1"/>
  <c r="O88" i="14"/>
  <c r="P88" i="14" s="1"/>
  <c r="G3219" i="2" s="1"/>
  <c r="O43" i="14"/>
  <c r="P43" i="14" s="1"/>
  <c r="G1419" i="2" s="1"/>
  <c r="Q64" i="14"/>
  <c r="E2259" i="2" s="1"/>
  <c r="O50" i="14"/>
  <c r="P50" i="14" s="1"/>
  <c r="G1699" i="2" s="1"/>
  <c r="Q38" i="14"/>
  <c r="E1219" i="2" s="1"/>
  <c r="Q26" i="14"/>
  <c r="E739" i="2" s="1"/>
  <c r="Q12" i="14"/>
  <c r="E179" i="2" s="1"/>
  <c r="O206" i="13"/>
  <c r="P206" i="13" s="1"/>
  <c r="O197" i="13"/>
  <c r="P197" i="13" s="1"/>
  <c r="Q195" i="13"/>
  <c r="O190" i="13"/>
  <c r="P190" i="13" s="1"/>
  <c r="O181" i="13"/>
  <c r="P181" i="13" s="1"/>
  <c r="Q179" i="13"/>
  <c r="O174" i="13"/>
  <c r="P174" i="13" s="1"/>
  <c r="O165" i="13"/>
  <c r="P165" i="13" s="1"/>
  <c r="Q163" i="13"/>
  <c r="O158" i="13"/>
  <c r="P158" i="13" s="1"/>
  <c r="O149" i="13"/>
  <c r="P149" i="13" s="1"/>
  <c r="Q147" i="13"/>
  <c r="O142" i="13"/>
  <c r="P142" i="13" s="1"/>
  <c r="O133" i="13"/>
  <c r="P133" i="13" s="1"/>
  <c r="Q131" i="13"/>
  <c r="O126" i="13"/>
  <c r="P126" i="13" s="1"/>
  <c r="O117" i="13"/>
  <c r="P117" i="13" s="1"/>
  <c r="Q115" i="13"/>
  <c r="O110" i="13"/>
  <c r="P110" i="13" s="1"/>
  <c r="O104" i="13"/>
  <c r="P104" i="13" s="1"/>
  <c r="G3857" i="2" s="1"/>
  <c r="O103" i="13"/>
  <c r="P103" i="13" s="1"/>
  <c r="G3817" i="2" s="1"/>
  <c r="O102" i="13"/>
  <c r="P102" i="13" s="1"/>
  <c r="G3777" i="2" s="1"/>
  <c r="O96" i="13"/>
  <c r="P96" i="13" s="1"/>
  <c r="G3537" i="2" s="1"/>
  <c r="O95" i="13"/>
  <c r="P95" i="13" s="1"/>
  <c r="G3497" i="2" s="1"/>
  <c r="O94" i="13"/>
  <c r="P94" i="13" s="1"/>
  <c r="G3457" i="2" s="1"/>
  <c r="O88" i="13"/>
  <c r="P88" i="13" s="1"/>
  <c r="G3217" i="2" s="1"/>
  <c r="O87" i="13"/>
  <c r="P87" i="13" s="1"/>
  <c r="G3177" i="2" s="1"/>
  <c r="O86" i="13"/>
  <c r="P86" i="13" s="1"/>
  <c r="G3137" i="2" s="1"/>
  <c r="O80" i="13"/>
  <c r="P80" i="13" s="1"/>
  <c r="G2897" i="2" s="1"/>
  <c r="O79" i="13"/>
  <c r="P79" i="13" s="1"/>
  <c r="G2857" i="2" s="1"/>
  <c r="O78" i="13"/>
  <c r="P78" i="13" s="1"/>
  <c r="G2817" i="2" s="1"/>
  <c r="O72" i="13"/>
  <c r="P72" i="13" s="1"/>
  <c r="G2577" i="2" s="1"/>
  <c r="O71" i="13"/>
  <c r="P71" i="13" s="1"/>
  <c r="G2537" i="2" s="1"/>
  <c r="O70" i="13"/>
  <c r="P70" i="13" s="1"/>
  <c r="G2497" i="2" s="1"/>
  <c r="O64" i="13"/>
  <c r="P64" i="13" s="1"/>
  <c r="G2257" i="2" s="1"/>
  <c r="O63" i="13"/>
  <c r="P63" i="13" s="1"/>
  <c r="G2217" i="2" s="1"/>
  <c r="O62" i="13"/>
  <c r="P62" i="13" s="1"/>
  <c r="G2177" i="2" s="1"/>
  <c r="O56" i="13"/>
  <c r="P56" i="13" s="1"/>
  <c r="G1937" i="2" s="1"/>
  <c r="O55" i="13"/>
  <c r="P55" i="13" s="1"/>
  <c r="G1897" i="2" s="1"/>
  <c r="O54" i="13"/>
  <c r="P54" i="13" s="1"/>
  <c r="G1857" i="2" s="1"/>
  <c r="O48" i="13"/>
  <c r="P48" i="13" s="1"/>
  <c r="G1617" i="2" s="1"/>
  <c r="O47" i="13"/>
  <c r="P47" i="13" s="1"/>
  <c r="G1577" i="2" s="1"/>
  <c r="O46" i="13"/>
  <c r="P46" i="13" s="1"/>
  <c r="G1537" i="2" s="1"/>
  <c r="O39" i="13"/>
  <c r="P39" i="13" s="1"/>
  <c r="G1257" i="2" s="1"/>
  <c r="O37" i="13"/>
  <c r="P37" i="13" s="1"/>
  <c r="G1177" i="2" s="1"/>
  <c r="O35" i="13"/>
  <c r="P35" i="13" s="1"/>
  <c r="G1097" i="2" s="1"/>
  <c r="O33" i="13"/>
  <c r="P33" i="13" s="1"/>
  <c r="G1017" i="2" s="1"/>
  <c r="O36" i="13"/>
  <c r="P36" i="13" s="1"/>
  <c r="G1137" i="2" s="1"/>
  <c r="Q30" i="13"/>
  <c r="E897" i="2" s="1"/>
  <c r="O22" i="13"/>
  <c r="P22" i="13" s="1"/>
  <c r="G577" i="2" s="1"/>
  <c r="Q14" i="13"/>
  <c r="E257" i="2" s="1"/>
  <c r="O185" i="12"/>
  <c r="P185" i="12" s="1"/>
  <c r="O184" i="12"/>
  <c r="P184" i="12" s="1"/>
  <c r="O183" i="12"/>
  <c r="P183" i="12" s="1"/>
  <c r="O182" i="12"/>
  <c r="P182" i="12" s="1"/>
  <c r="O121" i="12"/>
  <c r="P121" i="12" s="1"/>
  <c r="O120" i="12"/>
  <c r="P120" i="12" s="1"/>
  <c r="O119" i="12"/>
  <c r="P119" i="12" s="1"/>
  <c r="O118" i="12"/>
  <c r="P118" i="12" s="1"/>
  <c r="O105" i="12"/>
  <c r="P105" i="12" s="1"/>
  <c r="G3898" i="2" s="1"/>
  <c r="Q50" i="12"/>
  <c r="E1698" i="2" s="1"/>
  <c r="O47" i="12"/>
  <c r="P47" i="12" s="1"/>
  <c r="G1578" i="2" s="1"/>
  <c r="Q45" i="12"/>
  <c r="E1498" i="2" s="1"/>
  <c r="Q43" i="12"/>
  <c r="E1418" i="2" s="1"/>
  <c r="O41" i="12"/>
  <c r="P41" i="12" s="1"/>
  <c r="G1338" i="2" s="1"/>
  <c r="O40" i="12"/>
  <c r="P40" i="12" s="1"/>
  <c r="G1298" i="2" s="1"/>
  <c r="Q36" i="12"/>
  <c r="E1138" i="2" s="1"/>
  <c r="Q29" i="12"/>
  <c r="E858" i="2" s="1"/>
  <c r="Q27" i="12"/>
  <c r="E778" i="2" s="1"/>
  <c r="O25" i="12"/>
  <c r="P25" i="12" s="1"/>
  <c r="G698" i="2" s="1"/>
  <c r="O22" i="12"/>
  <c r="P22" i="12" s="1"/>
  <c r="G578" i="2" s="1"/>
  <c r="P21" i="12"/>
  <c r="G538" i="2" s="1"/>
  <c r="I203" i="6"/>
  <c r="Q206" i="13"/>
  <c r="I199" i="6"/>
  <c r="O202" i="13"/>
  <c r="P202" i="13" s="1"/>
  <c r="I195" i="6"/>
  <c r="Q198" i="13"/>
  <c r="I191" i="6"/>
  <c r="O194" i="13"/>
  <c r="P194" i="13" s="1"/>
  <c r="I187" i="6"/>
  <c r="Q190" i="13"/>
  <c r="I183" i="6"/>
  <c r="O186" i="13"/>
  <c r="P186" i="13" s="1"/>
  <c r="I179" i="6"/>
  <c r="Q182" i="13"/>
  <c r="I175" i="6"/>
  <c r="O178" i="13"/>
  <c r="P178" i="13" s="1"/>
  <c r="I171" i="6"/>
  <c r="Q174" i="13"/>
  <c r="I167" i="6"/>
  <c r="O170" i="13"/>
  <c r="P170" i="13" s="1"/>
  <c r="I163" i="6"/>
  <c r="Q166" i="13"/>
  <c r="I159" i="6"/>
  <c r="O162" i="13"/>
  <c r="P162" i="13" s="1"/>
  <c r="I155" i="6"/>
  <c r="Q158" i="13"/>
  <c r="I151" i="6"/>
  <c r="O154" i="13"/>
  <c r="P154" i="13" s="1"/>
  <c r="I147" i="6"/>
  <c r="Q150" i="13"/>
  <c r="I143" i="6"/>
  <c r="O146" i="13"/>
  <c r="P146" i="13" s="1"/>
  <c r="I139" i="6"/>
  <c r="Q142" i="13"/>
  <c r="I135" i="6"/>
  <c r="O138" i="13"/>
  <c r="P138" i="13" s="1"/>
  <c r="I131" i="6"/>
  <c r="Q134" i="13"/>
  <c r="I127" i="6"/>
  <c r="O130" i="13"/>
  <c r="P130" i="13" s="1"/>
  <c r="I123" i="6"/>
  <c r="Q126" i="13"/>
  <c r="I119" i="6"/>
  <c r="O122" i="13"/>
  <c r="P122" i="13" s="1"/>
  <c r="I115" i="6"/>
  <c r="Q118" i="13"/>
  <c r="I111" i="6"/>
  <c r="O114" i="13"/>
  <c r="P114" i="13" s="1"/>
  <c r="I107" i="6"/>
  <c r="Q110" i="13"/>
  <c r="I103" i="6"/>
  <c r="D3937" i="2"/>
  <c r="O106" i="13"/>
  <c r="P106" i="13" s="1"/>
  <c r="G3937" i="2" s="1"/>
  <c r="I99" i="6"/>
  <c r="D3777" i="2"/>
  <c r="Q102" i="13"/>
  <c r="E3777" i="2" s="1"/>
  <c r="I95" i="6"/>
  <c r="D3617" i="2"/>
  <c r="O98" i="13"/>
  <c r="P98" i="13" s="1"/>
  <c r="G3617" i="2" s="1"/>
  <c r="I91" i="6"/>
  <c r="D3457" i="2"/>
  <c r="Q94" i="13"/>
  <c r="E3457" i="2" s="1"/>
  <c r="I87" i="6"/>
  <c r="D3297" i="2"/>
  <c r="O90" i="13"/>
  <c r="P90" i="13" s="1"/>
  <c r="G3297" i="2" s="1"/>
  <c r="I83" i="6"/>
  <c r="D3137" i="2"/>
  <c r="Q86" i="13"/>
  <c r="E3137" i="2" s="1"/>
  <c r="I79" i="6"/>
  <c r="D2977" i="2"/>
  <c r="O82" i="13"/>
  <c r="P82" i="13" s="1"/>
  <c r="G2977" i="2" s="1"/>
  <c r="I75" i="6"/>
  <c r="D2817" i="2"/>
  <c r="Q78" i="13"/>
  <c r="E2817" i="2" s="1"/>
  <c r="I71" i="6"/>
  <c r="D2657" i="2"/>
  <c r="O74" i="13"/>
  <c r="P74" i="13" s="1"/>
  <c r="G2657" i="2" s="1"/>
  <c r="I67" i="6"/>
  <c r="D2497" i="2"/>
  <c r="Q70" i="13"/>
  <c r="E2497" i="2" s="1"/>
  <c r="I63" i="6"/>
  <c r="D2337" i="2"/>
  <c r="O66" i="13"/>
  <c r="P66" i="13" s="1"/>
  <c r="G2337" i="2" s="1"/>
  <c r="I59" i="6"/>
  <c r="D2177" i="2"/>
  <c r="Q62" i="13"/>
  <c r="E2177" i="2" s="1"/>
  <c r="I55" i="6"/>
  <c r="D2017" i="2"/>
  <c r="O58" i="13"/>
  <c r="P58" i="13" s="1"/>
  <c r="G2017" i="2" s="1"/>
  <c r="I51" i="6"/>
  <c r="D1857" i="2"/>
  <c r="Q54" i="13"/>
  <c r="E1857" i="2" s="1"/>
  <c r="I47" i="6"/>
  <c r="D1697" i="2"/>
  <c r="O50" i="13"/>
  <c r="P50" i="13" s="1"/>
  <c r="G1697" i="2" s="1"/>
  <c r="I43" i="6"/>
  <c r="D1537" i="2"/>
  <c r="Q46" i="13"/>
  <c r="E1537" i="2" s="1"/>
  <c r="I39" i="6"/>
  <c r="D1377" i="2"/>
  <c r="O42" i="13"/>
  <c r="P42" i="13" s="1"/>
  <c r="G1377" i="2" s="1"/>
  <c r="H8" i="6"/>
  <c r="D138" i="2"/>
  <c r="O14" i="12"/>
  <c r="P14" i="12" s="1"/>
  <c r="G258" i="2" s="1"/>
  <c r="O18" i="12"/>
  <c r="P18" i="12" s="1"/>
  <c r="G418" i="2" s="1"/>
  <c r="O20" i="12"/>
  <c r="P20" i="12" s="1"/>
  <c r="G498" i="2" s="1"/>
  <c r="O26" i="12"/>
  <c r="P26" i="12" s="1"/>
  <c r="G738" i="2" s="1"/>
  <c r="O28" i="12"/>
  <c r="P28" i="12" s="1"/>
  <c r="G818" i="2" s="1"/>
  <c r="O34" i="12"/>
  <c r="P34" i="12" s="1"/>
  <c r="G1058" i="2" s="1"/>
  <c r="O37" i="12"/>
  <c r="P37" i="12" s="1"/>
  <c r="G1178" i="2" s="1"/>
  <c r="O42" i="12"/>
  <c r="P42" i="12" s="1"/>
  <c r="G1378" i="2" s="1"/>
  <c r="O44" i="12"/>
  <c r="P44" i="12" s="1"/>
  <c r="G1458" i="2" s="1"/>
  <c r="O51" i="12"/>
  <c r="P51" i="12" s="1"/>
  <c r="G1738" i="2" s="1"/>
  <c r="O52" i="12"/>
  <c r="P52" i="12" s="1"/>
  <c r="G1778" i="2" s="1"/>
  <c r="O59" i="12"/>
  <c r="P59" i="12" s="1"/>
  <c r="G2058" i="2" s="1"/>
  <c r="O61" i="12"/>
  <c r="P61" i="12" s="1"/>
  <c r="G2138" i="2" s="1"/>
  <c r="O66" i="12"/>
  <c r="P66" i="12" s="1"/>
  <c r="G2338" i="2" s="1"/>
  <c r="O68" i="12"/>
  <c r="P68" i="12" s="1"/>
  <c r="G2418" i="2" s="1"/>
  <c r="O74" i="12"/>
  <c r="P74" i="12" s="1"/>
  <c r="G2658" i="2" s="1"/>
  <c r="O76" i="12"/>
  <c r="P76" i="12" s="1"/>
  <c r="G2738" i="2" s="1"/>
  <c r="O83" i="12"/>
  <c r="P83" i="12" s="1"/>
  <c r="G3018" i="2" s="1"/>
  <c r="O85" i="12"/>
  <c r="P85" i="12" s="1"/>
  <c r="G3098" i="2" s="1"/>
  <c r="O90" i="12"/>
  <c r="P90" i="12" s="1"/>
  <c r="G3298" i="2" s="1"/>
  <c r="O93" i="12"/>
  <c r="P93" i="12" s="1"/>
  <c r="G3418" i="2" s="1"/>
  <c r="O98" i="12"/>
  <c r="P98" i="12" s="1"/>
  <c r="G3618" i="2" s="1"/>
  <c r="O100" i="12"/>
  <c r="P100" i="12" s="1"/>
  <c r="G3698" i="2" s="1"/>
  <c r="O107" i="12"/>
  <c r="P107" i="12" s="1"/>
  <c r="G3977" i="2" s="1"/>
  <c r="O108" i="12"/>
  <c r="P108" i="12" s="1"/>
  <c r="G4016" i="2" s="1"/>
  <c r="O109" i="12"/>
  <c r="P109" i="12" s="1"/>
  <c r="O114" i="12"/>
  <c r="P114" i="12" s="1"/>
  <c r="O115" i="12"/>
  <c r="P115" i="12" s="1"/>
  <c r="O116" i="12"/>
  <c r="P116" i="12" s="1"/>
  <c r="O117" i="12"/>
  <c r="P117" i="12" s="1"/>
  <c r="O122" i="12"/>
  <c r="P122" i="12" s="1"/>
  <c r="O123" i="12"/>
  <c r="P123" i="12" s="1"/>
  <c r="O124" i="12"/>
  <c r="P124" i="12" s="1"/>
  <c r="O125" i="12"/>
  <c r="P125" i="12" s="1"/>
  <c r="O130" i="12"/>
  <c r="P130" i="12" s="1"/>
  <c r="O131" i="12"/>
  <c r="P131" i="12" s="1"/>
  <c r="O132" i="12"/>
  <c r="P132" i="12" s="1"/>
  <c r="O133" i="12"/>
  <c r="P133" i="12" s="1"/>
  <c r="O138" i="12"/>
  <c r="P138" i="12" s="1"/>
  <c r="O139" i="12"/>
  <c r="P139" i="12" s="1"/>
  <c r="O140" i="12"/>
  <c r="P140" i="12" s="1"/>
  <c r="O141" i="12"/>
  <c r="P141" i="12" s="1"/>
  <c r="O146" i="12"/>
  <c r="P146" i="12" s="1"/>
  <c r="O147" i="12"/>
  <c r="P147" i="12" s="1"/>
  <c r="O148" i="12"/>
  <c r="P148" i="12" s="1"/>
  <c r="O149" i="12"/>
  <c r="P149" i="12" s="1"/>
  <c r="O154" i="12"/>
  <c r="P154" i="12" s="1"/>
  <c r="O155" i="12"/>
  <c r="P155" i="12" s="1"/>
  <c r="O156" i="12"/>
  <c r="P156" i="12" s="1"/>
  <c r="O157" i="12"/>
  <c r="P157" i="12" s="1"/>
  <c r="O162" i="12"/>
  <c r="P162" i="12" s="1"/>
  <c r="O163" i="12"/>
  <c r="P163" i="12" s="1"/>
  <c r="O164" i="12"/>
  <c r="P164" i="12" s="1"/>
  <c r="O165" i="12"/>
  <c r="P165" i="12" s="1"/>
  <c r="O170" i="12"/>
  <c r="P170" i="12" s="1"/>
  <c r="O171" i="12"/>
  <c r="P171" i="12" s="1"/>
  <c r="O172" i="12"/>
  <c r="P172" i="12" s="1"/>
  <c r="O173" i="12"/>
  <c r="P173" i="12" s="1"/>
  <c r="O178" i="12"/>
  <c r="P178" i="12" s="1"/>
  <c r="O179" i="12"/>
  <c r="P179" i="12" s="1"/>
  <c r="O180" i="12"/>
  <c r="P180" i="12" s="1"/>
  <c r="O181" i="12"/>
  <c r="P181" i="12" s="1"/>
  <c r="O186" i="12"/>
  <c r="P186" i="12" s="1"/>
  <c r="O187" i="12"/>
  <c r="P187" i="12" s="1"/>
  <c r="O188" i="12"/>
  <c r="P188" i="12" s="1"/>
  <c r="O189" i="12"/>
  <c r="P189" i="12" s="1"/>
  <c r="O194" i="12"/>
  <c r="P194" i="12" s="1"/>
  <c r="O195" i="12"/>
  <c r="P195" i="12" s="1"/>
  <c r="O196" i="12"/>
  <c r="P196" i="12" s="1"/>
  <c r="O197" i="12"/>
  <c r="P197" i="12" s="1"/>
  <c r="O202" i="12"/>
  <c r="P202" i="12" s="1"/>
  <c r="O8" i="12"/>
  <c r="P8" i="12" s="1"/>
  <c r="G19" i="2" s="1"/>
  <c r="O9" i="12"/>
  <c r="P9" i="12" s="1"/>
  <c r="G58" i="2" s="1"/>
  <c r="O10" i="12"/>
  <c r="P10" i="12" s="1"/>
  <c r="G98" i="2" s="1"/>
  <c r="Q11" i="12"/>
  <c r="E138" i="2" s="1"/>
  <c r="O24" i="12"/>
  <c r="P24" i="12" s="1"/>
  <c r="G658" i="2" s="1"/>
  <c r="O33" i="12"/>
  <c r="P33" i="12" s="1"/>
  <c r="G1018" i="2" s="1"/>
  <c r="O39" i="12"/>
  <c r="P39" i="12" s="1"/>
  <c r="G1258" i="2" s="1"/>
  <c r="O46" i="12"/>
  <c r="P46" i="12" s="1"/>
  <c r="G1538" i="2" s="1"/>
  <c r="O49" i="12"/>
  <c r="P49" i="12" s="1"/>
  <c r="G1658" i="2" s="1"/>
  <c r="O55" i="12"/>
  <c r="P55" i="12" s="1"/>
  <c r="G1898" i="2" s="1"/>
  <c r="O62" i="12"/>
  <c r="P62" i="12" s="1"/>
  <c r="G2178" i="2" s="1"/>
  <c r="O72" i="12"/>
  <c r="P72" i="12" s="1"/>
  <c r="G2578" i="2" s="1"/>
  <c r="O78" i="12"/>
  <c r="P78" i="12" s="1"/>
  <c r="G2818" i="2" s="1"/>
  <c r="O81" i="12"/>
  <c r="P81" i="12" s="1"/>
  <c r="G2938" i="2" s="1"/>
  <c r="O87" i="12"/>
  <c r="P87" i="12" s="1"/>
  <c r="G3178" i="2" s="1"/>
  <c r="O103" i="12"/>
  <c r="P103" i="12" s="1"/>
  <c r="G3818" i="2" s="1"/>
  <c r="O104" i="12"/>
  <c r="P104" i="12" s="1"/>
  <c r="G3858" i="2" s="1"/>
  <c r="O110" i="12"/>
  <c r="P110" i="12" s="1"/>
  <c r="O111" i="12"/>
  <c r="P111" i="12" s="1"/>
  <c r="O112" i="12"/>
  <c r="P112" i="12" s="1"/>
  <c r="O113" i="12"/>
  <c r="P113" i="12" s="1"/>
  <c r="O126" i="12"/>
  <c r="P126" i="12" s="1"/>
  <c r="O127" i="12"/>
  <c r="P127" i="12" s="1"/>
  <c r="O128" i="12"/>
  <c r="P128" i="12" s="1"/>
  <c r="O129" i="12"/>
  <c r="P129" i="12" s="1"/>
  <c r="O142" i="12"/>
  <c r="P142" i="12" s="1"/>
  <c r="O143" i="12"/>
  <c r="P143" i="12" s="1"/>
  <c r="O144" i="12"/>
  <c r="P144" i="12" s="1"/>
  <c r="O145" i="12"/>
  <c r="P145" i="12" s="1"/>
  <c r="O158" i="12"/>
  <c r="P158" i="12" s="1"/>
  <c r="O159" i="12"/>
  <c r="P159" i="12" s="1"/>
  <c r="O160" i="12"/>
  <c r="P160" i="12" s="1"/>
  <c r="O161" i="12"/>
  <c r="P161" i="12" s="1"/>
  <c r="O174" i="12"/>
  <c r="P174" i="12" s="1"/>
  <c r="O175" i="12"/>
  <c r="P175" i="12" s="1"/>
  <c r="O176" i="12"/>
  <c r="P176" i="12" s="1"/>
  <c r="O177" i="12"/>
  <c r="P177" i="12" s="1"/>
  <c r="O190" i="12"/>
  <c r="P190" i="12" s="1"/>
  <c r="O191" i="12"/>
  <c r="P191" i="12" s="1"/>
  <c r="O192" i="12"/>
  <c r="P192" i="12" s="1"/>
  <c r="O193" i="12"/>
  <c r="P193" i="12" s="1"/>
  <c r="O13" i="12"/>
  <c r="P13" i="12" s="1"/>
  <c r="G218" i="2" s="1"/>
  <c r="F102" i="6"/>
  <c r="D3895" i="2"/>
  <c r="F98" i="6"/>
  <c r="D3735" i="2"/>
  <c r="F94" i="6"/>
  <c r="D3575" i="2"/>
  <c r="F90" i="6"/>
  <c r="D3415" i="2"/>
  <c r="F86" i="6"/>
  <c r="D3255" i="2"/>
  <c r="Q89" i="10"/>
  <c r="E3255" i="2" s="1"/>
  <c r="F82" i="6"/>
  <c r="D3095" i="2"/>
  <c r="O85" i="10"/>
  <c r="P85" i="10" s="1"/>
  <c r="G3095" i="2" s="1"/>
  <c r="F78" i="6"/>
  <c r="D2935" i="2"/>
  <c r="Q81" i="10"/>
  <c r="E2935" i="2" s="1"/>
  <c r="F74" i="6"/>
  <c r="D2775" i="2"/>
  <c r="O77" i="10"/>
  <c r="P77" i="10" s="1"/>
  <c r="G2775" i="2" s="1"/>
  <c r="F70" i="6"/>
  <c r="D2615" i="2"/>
  <c r="Q73" i="10"/>
  <c r="E2615" i="2" s="1"/>
  <c r="F66" i="6"/>
  <c r="D2455" i="2"/>
  <c r="O69" i="10"/>
  <c r="P69" i="10" s="1"/>
  <c r="G2455" i="2" s="1"/>
  <c r="F62" i="6"/>
  <c r="D2295" i="2"/>
  <c r="Q65" i="10"/>
  <c r="E2295" i="2" s="1"/>
  <c r="F58" i="6"/>
  <c r="D2135" i="2"/>
  <c r="O61" i="10"/>
  <c r="P61" i="10" s="1"/>
  <c r="G2135" i="2" s="1"/>
  <c r="F54" i="6"/>
  <c r="D1975" i="2"/>
  <c r="O9" i="10"/>
  <c r="P9" i="10" s="1"/>
  <c r="G55" i="2" s="1"/>
  <c r="O11" i="10"/>
  <c r="P11" i="10" s="1"/>
  <c r="G135" i="2" s="1"/>
  <c r="O21" i="10"/>
  <c r="P21" i="10" s="1"/>
  <c r="G535" i="2" s="1"/>
  <c r="O23" i="10"/>
  <c r="P23" i="10" s="1"/>
  <c r="G615" i="2" s="1"/>
  <c r="O25" i="10"/>
  <c r="P25" i="10" s="1"/>
  <c r="G695" i="2" s="1"/>
  <c r="O27" i="10"/>
  <c r="P27" i="10" s="1"/>
  <c r="G775" i="2" s="1"/>
  <c r="O37" i="10"/>
  <c r="P37" i="10" s="1"/>
  <c r="G1175" i="2" s="1"/>
  <c r="O39" i="10"/>
  <c r="P39" i="10" s="1"/>
  <c r="G1255" i="2" s="1"/>
  <c r="O41" i="10"/>
  <c r="P41" i="10" s="1"/>
  <c r="G1335" i="2" s="1"/>
  <c r="O43" i="10"/>
  <c r="P43" i="10" s="1"/>
  <c r="G1415" i="2" s="1"/>
  <c r="O53" i="10"/>
  <c r="P53" i="10" s="1"/>
  <c r="G1815" i="2" s="1"/>
  <c r="O54" i="10"/>
  <c r="P54" i="10" s="1"/>
  <c r="G1855" i="2" s="1"/>
  <c r="O55" i="10"/>
  <c r="P55" i="10" s="1"/>
  <c r="G1895" i="2" s="1"/>
  <c r="O56" i="10"/>
  <c r="P56" i="10" s="1"/>
  <c r="G1935" i="2" s="1"/>
  <c r="Q57" i="10"/>
  <c r="E1975" i="2" s="1"/>
  <c r="O62" i="10"/>
  <c r="P62" i="10" s="1"/>
  <c r="G2175" i="2" s="1"/>
  <c r="O63" i="10"/>
  <c r="P63" i="10" s="1"/>
  <c r="G2215" i="2" s="1"/>
  <c r="O64" i="10"/>
  <c r="P64" i="10" s="1"/>
  <c r="G2255" i="2" s="1"/>
  <c r="O70" i="10"/>
  <c r="P70" i="10" s="1"/>
  <c r="G2495" i="2" s="1"/>
  <c r="O71" i="10"/>
  <c r="P71" i="10" s="1"/>
  <c r="G2535" i="2" s="1"/>
  <c r="O72" i="10"/>
  <c r="P72" i="10" s="1"/>
  <c r="G2575" i="2" s="1"/>
  <c r="O78" i="10"/>
  <c r="P78" i="10" s="1"/>
  <c r="G2815" i="2" s="1"/>
  <c r="O79" i="10"/>
  <c r="P79" i="10" s="1"/>
  <c r="G2855" i="2" s="1"/>
  <c r="O80" i="10"/>
  <c r="P80" i="10" s="1"/>
  <c r="G2895" i="2" s="1"/>
  <c r="O86" i="10"/>
  <c r="P86" i="10" s="1"/>
  <c r="G3135" i="2" s="1"/>
  <c r="O87" i="10"/>
  <c r="P87" i="10" s="1"/>
  <c r="G3175" i="2" s="1"/>
  <c r="O88" i="10"/>
  <c r="P88" i="10" s="1"/>
  <c r="G3215" i="2" s="1"/>
  <c r="O8" i="10"/>
  <c r="P8" i="10" s="1"/>
  <c r="G16" i="2" s="1"/>
  <c r="O10" i="10"/>
  <c r="P10" i="10" s="1"/>
  <c r="G95" i="2" s="1"/>
  <c r="O12" i="10"/>
  <c r="P12" i="10" s="1"/>
  <c r="G175" i="2" s="1"/>
  <c r="O14" i="10"/>
  <c r="P14" i="10" s="1"/>
  <c r="G255" i="2" s="1"/>
  <c r="O24" i="10"/>
  <c r="P24" i="10" s="1"/>
  <c r="G655" i="2" s="1"/>
  <c r="O26" i="10"/>
  <c r="P26" i="10" s="1"/>
  <c r="G735" i="2" s="1"/>
  <c r="O28" i="10"/>
  <c r="P28" i="10" s="1"/>
  <c r="G815" i="2" s="1"/>
  <c r="O30" i="10"/>
  <c r="P30" i="10" s="1"/>
  <c r="G895" i="2" s="1"/>
  <c r="O40" i="10"/>
  <c r="P40" i="10" s="1"/>
  <c r="G1295" i="2" s="1"/>
  <c r="O42" i="10"/>
  <c r="P42" i="10" s="1"/>
  <c r="G1375" i="2" s="1"/>
  <c r="J6" i="6"/>
  <c r="D59" i="2"/>
  <c r="J64" i="6"/>
  <c r="D2379" i="2"/>
  <c r="J60" i="6"/>
  <c r="D2219" i="2"/>
  <c r="J56" i="6"/>
  <c r="D2059" i="2"/>
  <c r="J52" i="6"/>
  <c r="D1899" i="2"/>
  <c r="J48" i="6"/>
  <c r="D1739" i="2"/>
  <c r="J44" i="6"/>
  <c r="D1579" i="2"/>
  <c r="J40" i="6"/>
  <c r="D1419" i="2"/>
  <c r="J36" i="6"/>
  <c r="D1259" i="2"/>
  <c r="J32" i="6"/>
  <c r="D1099" i="2"/>
  <c r="J28" i="6"/>
  <c r="D939" i="2"/>
  <c r="J24" i="6"/>
  <c r="D779" i="2"/>
  <c r="J20" i="6"/>
  <c r="D619" i="2"/>
  <c r="J16" i="6"/>
  <c r="D459" i="2"/>
  <c r="J12" i="6"/>
  <c r="D299" i="2"/>
  <c r="J8" i="6"/>
  <c r="D139" i="2"/>
  <c r="I36" i="6"/>
  <c r="D1257" i="2"/>
  <c r="I32" i="6"/>
  <c r="D1097" i="2"/>
  <c r="I28" i="6"/>
  <c r="D937" i="2"/>
  <c r="I24" i="6"/>
  <c r="D777" i="2"/>
  <c r="I20" i="6"/>
  <c r="D617" i="2"/>
  <c r="I16" i="6"/>
  <c r="D457" i="2"/>
  <c r="I12" i="6"/>
  <c r="D297" i="2"/>
  <c r="I8" i="6"/>
  <c r="D137" i="2"/>
  <c r="G63" i="6"/>
  <c r="D2336" i="2"/>
  <c r="G59" i="6"/>
  <c r="D2176" i="2"/>
  <c r="G55" i="6"/>
  <c r="D2016" i="2"/>
  <c r="G51" i="6"/>
  <c r="D1856" i="2"/>
  <c r="G47" i="6"/>
  <c r="D1696" i="2"/>
  <c r="F48" i="6"/>
  <c r="D1735" i="2"/>
  <c r="F44" i="6"/>
  <c r="D1575" i="2"/>
  <c r="F40" i="6"/>
  <c r="D1415" i="2"/>
  <c r="F36" i="6"/>
  <c r="D1255" i="2"/>
  <c r="F32" i="6"/>
  <c r="D1095" i="2"/>
  <c r="F28" i="6"/>
  <c r="D935" i="2"/>
  <c r="F24" i="6"/>
  <c r="D775" i="2"/>
  <c r="F20" i="6"/>
  <c r="D615" i="2"/>
  <c r="F16" i="6"/>
  <c r="D455" i="2"/>
  <c r="F12" i="6"/>
  <c r="D295" i="2"/>
  <c r="F8" i="6"/>
  <c r="D135" i="2"/>
  <c r="J105" i="6"/>
  <c r="D4017" i="2"/>
  <c r="J101" i="6"/>
  <c r="D3859" i="2"/>
  <c r="J97" i="6"/>
  <c r="D3699" i="2"/>
  <c r="J93" i="6"/>
  <c r="D3539" i="2"/>
  <c r="J89" i="6"/>
  <c r="D3379" i="2"/>
  <c r="J85" i="6"/>
  <c r="D3219" i="2"/>
  <c r="J81" i="6"/>
  <c r="D3059" i="2"/>
  <c r="J77" i="6"/>
  <c r="D2899" i="2"/>
  <c r="J73" i="6"/>
  <c r="D2739" i="2"/>
  <c r="J69" i="6"/>
  <c r="D2579" i="2"/>
  <c r="J66" i="6"/>
  <c r="D2459" i="2"/>
  <c r="J62" i="6"/>
  <c r="D2299" i="2"/>
  <c r="J58" i="6"/>
  <c r="D2139" i="2"/>
  <c r="J54" i="6"/>
  <c r="D1979" i="2"/>
  <c r="J50" i="6"/>
  <c r="D1819" i="2"/>
  <c r="J46" i="6"/>
  <c r="D1659" i="2"/>
  <c r="J42" i="6"/>
  <c r="D1499" i="2"/>
  <c r="J38" i="6"/>
  <c r="D1339" i="2"/>
  <c r="J34" i="6"/>
  <c r="D1179" i="2"/>
  <c r="J30" i="6"/>
  <c r="D1019" i="2"/>
  <c r="J26" i="6"/>
  <c r="D859" i="2"/>
  <c r="J22" i="6"/>
  <c r="D699" i="2"/>
  <c r="J18" i="6"/>
  <c r="D539" i="2"/>
  <c r="J14" i="6"/>
  <c r="D379" i="2"/>
  <c r="J10" i="6"/>
  <c r="D219" i="2"/>
  <c r="I38" i="6"/>
  <c r="D1337" i="2"/>
  <c r="I34" i="6"/>
  <c r="D1177" i="2"/>
  <c r="I30" i="6"/>
  <c r="D1017" i="2"/>
  <c r="I26" i="6"/>
  <c r="D857" i="2"/>
  <c r="I22" i="6"/>
  <c r="D697" i="2"/>
  <c r="I18" i="6"/>
  <c r="D537" i="2"/>
  <c r="I14" i="6"/>
  <c r="D377" i="2"/>
  <c r="I10" i="6"/>
  <c r="D217" i="2"/>
  <c r="I6" i="6"/>
  <c r="D57" i="2"/>
  <c r="G65" i="6"/>
  <c r="D2416" i="2"/>
  <c r="G61" i="6"/>
  <c r="D2256" i="2"/>
  <c r="G57" i="6"/>
  <c r="D2096" i="2"/>
  <c r="G53" i="6"/>
  <c r="D1936" i="2"/>
  <c r="G49" i="6"/>
  <c r="D1776" i="2"/>
  <c r="F50" i="6"/>
  <c r="D1815" i="2"/>
  <c r="F46" i="6"/>
  <c r="D1655" i="2"/>
  <c r="F42" i="6"/>
  <c r="D1495" i="2"/>
  <c r="F38" i="6"/>
  <c r="D1335" i="2"/>
  <c r="F34" i="6"/>
  <c r="D1175" i="2"/>
  <c r="F30" i="6"/>
  <c r="D1015" i="2"/>
  <c r="F26" i="6"/>
  <c r="D855" i="2"/>
  <c r="F22" i="6"/>
  <c r="D695" i="2"/>
  <c r="F18" i="6"/>
  <c r="D535" i="2"/>
  <c r="F14" i="6"/>
  <c r="D375" i="2"/>
  <c r="F10" i="6"/>
  <c r="D215" i="2"/>
  <c r="F6" i="6"/>
  <c r="D55" i="2"/>
  <c r="J103" i="6"/>
  <c r="D3939" i="2"/>
  <c r="J99" i="6"/>
  <c r="D3779" i="2"/>
  <c r="J95" i="6"/>
  <c r="D3619" i="2"/>
  <c r="J91" i="6"/>
  <c r="D3459" i="2"/>
  <c r="J87" i="6"/>
  <c r="D3299" i="2"/>
  <c r="J83" i="6"/>
  <c r="D3139" i="2"/>
  <c r="J79" i="6"/>
  <c r="D2979" i="2"/>
  <c r="J75" i="6"/>
  <c r="D2819" i="2"/>
  <c r="J71" i="6"/>
  <c r="D2659" i="2"/>
  <c r="J67" i="6"/>
  <c r="D2499" i="2"/>
  <c r="I105" i="6"/>
  <c r="D4015" i="2"/>
  <c r="I101" i="6"/>
  <c r="D3857" i="2"/>
  <c r="I97" i="6"/>
  <c r="D3697" i="2"/>
  <c r="I93" i="6"/>
  <c r="D3537" i="2"/>
  <c r="I89" i="6"/>
  <c r="D3377" i="2"/>
  <c r="I85" i="6"/>
  <c r="D3217" i="2"/>
  <c r="I81" i="6"/>
  <c r="D3057" i="2"/>
  <c r="I77" i="6"/>
  <c r="D2897" i="2"/>
  <c r="I73" i="6"/>
  <c r="D2737" i="2"/>
  <c r="I69" i="6"/>
  <c r="D2577" i="2"/>
  <c r="I65" i="6"/>
  <c r="D2417" i="2"/>
  <c r="I61" i="6"/>
  <c r="D2257" i="2"/>
  <c r="I57" i="6"/>
  <c r="D2097" i="2"/>
  <c r="I53" i="6"/>
  <c r="D1937" i="2"/>
  <c r="I49" i="6"/>
  <c r="D1777" i="2"/>
  <c r="I45" i="6"/>
  <c r="D1617" i="2"/>
  <c r="I41" i="6"/>
  <c r="D1457" i="2"/>
  <c r="H6" i="6"/>
  <c r="D58" i="2"/>
  <c r="F104" i="6"/>
  <c r="D3974" i="2"/>
  <c r="F100" i="6"/>
  <c r="D3815" i="2"/>
  <c r="F96" i="6"/>
  <c r="D3655" i="2"/>
  <c r="F92" i="6"/>
  <c r="D3495" i="2"/>
  <c r="F88" i="6"/>
  <c r="D3335" i="2"/>
  <c r="F84" i="6"/>
  <c r="D3175" i="2"/>
  <c r="F80" i="6"/>
  <c r="D3015" i="2"/>
  <c r="F76" i="6"/>
  <c r="D2855" i="2"/>
  <c r="F72" i="6"/>
  <c r="D2695" i="2"/>
  <c r="F68" i="6"/>
  <c r="D2535" i="2"/>
  <c r="F64" i="6"/>
  <c r="D2375" i="2"/>
  <c r="F60" i="6"/>
  <c r="D2215" i="2"/>
  <c r="F56" i="6"/>
  <c r="D2055" i="2"/>
  <c r="F52" i="6"/>
  <c r="D1895" i="2"/>
  <c r="J104" i="6"/>
  <c r="D3978" i="2"/>
  <c r="J102" i="6"/>
  <c r="D3899" i="2"/>
  <c r="J100" i="6"/>
  <c r="D3819" i="2"/>
  <c r="J98" i="6"/>
  <c r="D3739" i="2"/>
  <c r="J96" i="6"/>
  <c r="D3659" i="2"/>
  <c r="J94" i="6"/>
  <c r="D3579" i="2"/>
  <c r="J92" i="6"/>
  <c r="D3499" i="2"/>
  <c r="J90" i="6"/>
  <c r="D3419" i="2"/>
  <c r="J88" i="6"/>
  <c r="D3339" i="2"/>
  <c r="J86" i="6"/>
  <c r="D3259" i="2"/>
  <c r="J84" i="6"/>
  <c r="D3179" i="2"/>
  <c r="J82" i="6"/>
  <c r="D3099" i="2"/>
  <c r="J80" i="6"/>
  <c r="D3019" i="2"/>
  <c r="J78" i="6"/>
  <c r="D2939" i="2"/>
  <c r="J76" i="6"/>
  <c r="D2859" i="2"/>
  <c r="J74" i="6"/>
  <c r="D2779" i="2"/>
  <c r="J72" i="6"/>
  <c r="D2699" i="2"/>
  <c r="J70" i="6"/>
  <c r="D2619" i="2"/>
  <c r="J68" i="6"/>
  <c r="D2539" i="2"/>
  <c r="I104" i="6"/>
  <c r="D3976" i="2"/>
  <c r="I102" i="6"/>
  <c r="D3897" i="2"/>
  <c r="I100" i="6"/>
  <c r="D3817" i="2"/>
  <c r="I98" i="6"/>
  <c r="D3737" i="2"/>
  <c r="I96" i="6"/>
  <c r="D3657" i="2"/>
  <c r="I94" i="6"/>
  <c r="D3577" i="2"/>
  <c r="I92" i="6"/>
  <c r="D3497" i="2"/>
  <c r="I90" i="6"/>
  <c r="D3417" i="2"/>
  <c r="I88" i="6"/>
  <c r="D3337" i="2"/>
  <c r="I86" i="6"/>
  <c r="D3257" i="2"/>
  <c r="I84" i="6"/>
  <c r="D3177" i="2"/>
  <c r="I82" i="6"/>
  <c r="D3097" i="2"/>
  <c r="I80" i="6"/>
  <c r="D3017" i="2"/>
  <c r="I78" i="6"/>
  <c r="D2937" i="2"/>
  <c r="I76" i="6"/>
  <c r="D2857" i="2"/>
  <c r="I74" i="6"/>
  <c r="D2777" i="2"/>
  <c r="I72" i="6"/>
  <c r="D2697" i="2"/>
  <c r="I70" i="6"/>
  <c r="D2617" i="2"/>
  <c r="I68" i="6"/>
  <c r="D2537" i="2"/>
  <c r="I66" i="6"/>
  <c r="D2457" i="2"/>
  <c r="I64" i="6"/>
  <c r="D2377" i="2"/>
  <c r="I62" i="6"/>
  <c r="D2297" i="2"/>
  <c r="I60" i="6"/>
  <c r="D2217" i="2"/>
  <c r="I58" i="6"/>
  <c r="D2137" i="2"/>
  <c r="I56" i="6"/>
  <c r="D2057" i="2"/>
  <c r="I54" i="6"/>
  <c r="D1977" i="2"/>
  <c r="I52" i="6"/>
  <c r="D1897" i="2"/>
  <c r="I50" i="6"/>
  <c r="D1817" i="2"/>
  <c r="I48" i="6"/>
  <c r="D1737" i="2"/>
  <c r="I46" i="6"/>
  <c r="D1657" i="2"/>
  <c r="I44" i="6"/>
  <c r="D1577" i="2"/>
  <c r="I42" i="6"/>
  <c r="D1497" i="2"/>
  <c r="I40" i="6"/>
  <c r="D1417" i="2"/>
  <c r="H9" i="6"/>
  <c r="D178" i="2"/>
  <c r="H7" i="6"/>
  <c r="D98" i="2"/>
  <c r="H5" i="6"/>
  <c r="D19" i="2"/>
  <c r="F105" i="6"/>
  <c r="D4013" i="2"/>
  <c r="F103" i="6"/>
  <c r="D3935" i="2"/>
  <c r="F101" i="6"/>
  <c r="D3855" i="2"/>
  <c r="F99" i="6"/>
  <c r="D3775" i="2"/>
  <c r="F97" i="6"/>
  <c r="D3695" i="2"/>
  <c r="F95" i="6"/>
  <c r="D3615" i="2"/>
  <c r="F93" i="6"/>
  <c r="D3535" i="2"/>
  <c r="F91" i="6"/>
  <c r="D3455" i="2"/>
  <c r="F89" i="6"/>
  <c r="D3375" i="2"/>
  <c r="F87" i="6"/>
  <c r="D3295" i="2"/>
  <c r="F85" i="6"/>
  <c r="D3215" i="2"/>
  <c r="F83" i="6"/>
  <c r="D3135" i="2"/>
  <c r="F81" i="6"/>
  <c r="D3055" i="2"/>
  <c r="F79" i="6"/>
  <c r="D2975" i="2"/>
  <c r="F77" i="6"/>
  <c r="D2895" i="2"/>
  <c r="F75" i="6"/>
  <c r="D2815" i="2"/>
  <c r="F73" i="6"/>
  <c r="D2735" i="2"/>
  <c r="F71" i="6"/>
  <c r="D2655" i="2"/>
  <c r="F69" i="6"/>
  <c r="D2575" i="2"/>
  <c r="F67" i="6"/>
  <c r="D2495" i="2"/>
  <c r="F65" i="6"/>
  <c r="D2415" i="2"/>
  <c r="F63" i="6"/>
  <c r="D2335" i="2"/>
  <c r="F61" i="6"/>
  <c r="D2255" i="2"/>
  <c r="F59" i="6"/>
  <c r="D2175" i="2"/>
  <c r="F57" i="6"/>
  <c r="D2095" i="2"/>
  <c r="F55" i="6"/>
  <c r="D2015" i="2"/>
  <c r="F53" i="6"/>
  <c r="D1935" i="2"/>
  <c r="F51" i="6"/>
  <c r="D1855" i="2"/>
  <c r="F49" i="6"/>
  <c r="D1775" i="2"/>
  <c r="F47" i="6"/>
  <c r="D1695" i="2"/>
  <c r="F45" i="6"/>
  <c r="D1615" i="2"/>
  <c r="F43" i="6"/>
  <c r="D1535" i="2"/>
  <c r="F41" i="6"/>
  <c r="D1455" i="2"/>
  <c r="F39" i="6"/>
  <c r="D1375" i="2"/>
  <c r="F37" i="6"/>
  <c r="D1295" i="2"/>
  <c r="F35" i="6"/>
  <c r="D1215" i="2"/>
  <c r="F33" i="6"/>
  <c r="D1135" i="2"/>
  <c r="F31" i="6"/>
  <c r="D1055" i="2"/>
  <c r="F29" i="6"/>
  <c r="D975" i="2"/>
  <c r="F27" i="6"/>
  <c r="D895" i="2"/>
  <c r="F25" i="6"/>
  <c r="D815" i="2"/>
  <c r="F23" i="6"/>
  <c r="D735" i="2"/>
  <c r="F21" i="6"/>
  <c r="D655" i="2"/>
  <c r="F19" i="6"/>
  <c r="D575" i="2"/>
  <c r="F17" i="6"/>
  <c r="D495" i="2"/>
  <c r="F15" i="6"/>
  <c r="D415" i="2"/>
  <c r="F13" i="6"/>
  <c r="D335" i="2"/>
  <c r="F11" i="6"/>
  <c r="D255" i="2"/>
  <c r="F9" i="6"/>
  <c r="D175" i="2"/>
  <c r="F7" i="6"/>
  <c r="D95" i="2"/>
  <c r="F5" i="6"/>
  <c r="D16" i="2"/>
  <c r="H105" i="6"/>
  <c r="D4016" i="2"/>
  <c r="H104" i="6"/>
  <c r="D3977" i="2"/>
  <c r="H101" i="6"/>
  <c r="D3858" i="2"/>
  <c r="H100" i="6"/>
  <c r="D3818" i="2"/>
  <c r="H97" i="6"/>
  <c r="D3698" i="2"/>
  <c r="H95" i="6"/>
  <c r="D3618" i="2"/>
  <c r="H93" i="6"/>
  <c r="D3538" i="2"/>
  <c r="H92" i="6"/>
  <c r="D3498" i="2"/>
  <c r="H90" i="6"/>
  <c r="D3418" i="2"/>
  <c r="H87" i="6"/>
  <c r="D3298" i="2"/>
  <c r="H86" i="6"/>
  <c r="D3258" i="2"/>
  <c r="H84" i="6"/>
  <c r="D3178" i="2"/>
  <c r="H82" i="6"/>
  <c r="D3098" i="2"/>
  <c r="H80" i="6"/>
  <c r="D3018" i="2"/>
  <c r="H78" i="6"/>
  <c r="D2938" i="2"/>
  <c r="H75" i="6"/>
  <c r="D2818" i="2"/>
  <c r="H73" i="6"/>
  <c r="D2738" i="2"/>
  <c r="H71" i="6"/>
  <c r="D2658" i="2"/>
  <c r="H69" i="6"/>
  <c r="D2578" i="2"/>
  <c r="H67" i="6"/>
  <c r="D2498" i="2"/>
  <c r="H65" i="6"/>
  <c r="D2418" i="2"/>
  <c r="H63" i="6"/>
  <c r="D2338" i="2"/>
  <c r="H61" i="6"/>
  <c r="D2258" i="2"/>
  <c r="H59" i="6"/>
  <c r="D2178" i="2"/>
  <c r="H58" i="6"/>
  <c r="D2138" i="2"/>
  <c r="H56" i="6"/>
  <c r="D2058" i="2"/>
  <c r="H54" i="6"/>
  <c r="D1978" i="2"/>
  <c r="H52" i="6"/>
  <c r="D1898" i="2"/>
  <c r="H49" i="6"/>
  <c r="D1778" i="2"/>
  <c r="H48" i="6"/>
  <c r="D1738" i="2"/>
  <c r="H46" i="6"/>
  <c r="D1658" i="2"/>
  <c r="H43" i="6"/>
  <c r="D1538" i="2"/>
  <c r="H41" i="6"/>
  <c r="D1458" i="2"/>
  <c r="H39" i="6"/>
  <c r="D1378" i="2"/>
  <c r="H38" i="6"/>
  <c r="D1338" i="2"/>
  <c r="H36" i="6"/>
  <c r="D1258" i="2"/>
  <c r="H34" i="6"/>
  <c r="D1178" i="2"/>
  <c r="H31" i="6"/>
  <c r="D1058" i="2"/>
  <c r="H30" i="6"/>
  <c r="D1018" i="2"/>
  <c r="H28" i="6"/>
  <c r="D938" i="2"/>
  <c r="H25" i="6"/>
  <c r="D818" i="2"/>
  <c r="H23" i="6"/>
  <c r="D738" i="2"/>
  <c r="H21" i="6"/>
  <c r="D658" i="2"/>
  <c r="H19" i="6"/>
  <c r="D578" i="2"/>
  <c r="H17" i="6"/>
  <c r="D498" i="2"/>
  <c r="H15" i="6"/>
  <c r="D418" i="2"/>
  <c r="H13" i="6"/>
  <c r="D338" i="2"/>
  <c r="H11" i="6"/>
  <c r="D258" i="2"/>
  <c r="D3533" i="2"/>
  <c r="C93" i="6"/>
  <c r="D3213" i="2"/>
  <c r="C85" i="6"/>
  <c r="D2893" i="2"/>
  <c r="C77" i="6"/>
  <c r="D2573" i="2"/>
  <c r="C69" i="6"/>
  <c r="D2253" i="2"/>
  <c r="C61" i="6"/>
  <c r="C53" i="6"/>
  <c r="D1613" i="2"/>
  <c r="C45" i="6"/>
  <c r="D1173" i="2"/>
  <c r="C34" i="6"/>
  <c r="D853" i="2"/>
  <c r="C26" i="6"/>
  <c r="D773" i="2"/>
  <c r="C24" i="6"/>
  <c r="C22" i="6"/>
  <c r="D613" i="2"/>
  <c r="C20" i="6"/>
  <c r="D533" i="2"/>
  <c r="C18" i="6"/>
  <c r="D453" i="2"/>
  <c r="C16" i="6"/>
  <c r="D373" i="2"/>
  <c r="C14" i="6"/>
  <c r="C12" i="6"/>
  <c r="D213" i="2"/>
  <c r="C10" i="6"/>
  <c r="O153" i="7"/>
  <c r="P153" i="7" s="1"/>
  <c r="O178" i="7"/>
  <c r="P178" i="7" s="1"/>
  <c r="O176" i="7"/>
  <c r="P176" i="7" s="1"/>
  <c r="O170" i="7"/>
  <c r="P170" i="7" s="1"/>
  <c r="O168" i="7"/>
  <c r="P168" i="7" s="1"/>
  <c r="O164" i="7"/>
  <c r="P164" i="7" s="1"/>
  <c r="O160" i="7"/>
  <c r="P160" i="7" s="1"/>
  <c r="O156" i="7"/>
  <c r="P156" i="7" s="1"/>
  <c r="O151" i="7"/>
  <c r="P151" i="7" s="1"/>
  <c r="O147" i="7"/>
  <c r="P147" i="7" s="1"/>
  <c r="O143" i="7"/>
  <c r="P143" i="7" s="1"/>
  <c r="O139" i="7"/>
  <c r="P139" i="7" s="1"/>
  <c r="O135" i="7"/>
  <c r="P135" i="7" s="1"/>
  <c r="O131" i="7"/>
  <c r="P131" i="7" s="1"/>
  <c r="O127" i="7"/>
  <c r="P127" i="7" s="1"/>
  <c r="O100" i="7"/>
  <c r="P100" i="7" s="1"/>
  <c r="G3693" i="2" s="1"/>
  <c r="O152" i="7"/>
  <c r="P152" i="7" s="1"/>
  <c r="O150" i="7"/>
  <c r="P150" i="7" s="1"/>
  <c r="O148" i="7"/>
  <c r="P148" i="7" s="1"/>
  <c r="O146" i="7"/>
  <c r="P146" i="7" s="1"/>
  <c r="O144" i="7"/>
  <c r="P144" i="7" s="1"/>
  <c r="O142" i="7"/>
  <c r="P142" i="7" s="1"/>
  <c r="O140" i="7"/>
  <c r="P140" i="7" s="1"/>
  <c r="O138" i="7"/>
  <c r="P138" i="7" s="1"/>
  <c r="O136" i="7"/>
  <c r="P136" i="7" s="1"/>
  <c r="O134" i="7"/>
  <c r="P134" i="7" s="1"/>
  <c r="O132" i="7"/>
  <c r="P132" i="7" s="1"/>
  <c r="O130" i="7"/>
  <c r="P130" i="7" s="1"/>
  <c r="O128" i="7"/>
  <c r="P128" i="7" s="1"/>
  <c r="O126" i="7"/>
  <c r="P126" i="7" s="1"/>
  <c r="O124" i="7"/>
  <c r="P124" i="7" s="1"/>
  <c r="O122" i="7"/>
  <c r="P122" i="7" s="1"/>
  <c r="O120" i="7"/>
  <c r="P120" i="7" s="1"/>
  <c r="O118" i="7"/>
  <c r="P118" i="7" s="1"/>
  <c r="O116" i="7"/>
  <c r="P116" i="7" s="1"/>
  <c r="O114" i="7"/>
  <c r="P114" i="7" s="1"/>
  <c r="O112" i="7"/>
  <c r="P112" i="7" s="1"/>
  <c r="O110" i="7"/>
  <c r="P110" i="7" s="1"/>
  <c r="O108" i="7"/>
  <c r="P108" i="7" s="1"/>
  <c r="G4011" i="2" s="1"/>
  <c r="O106" i="7"/>
  <c r="P106" i="7" s="1"/>
  <c r="G3933" i="2" s="1"/>
  <c r="O104" i="7"/>
  <c r="P104" i="7" s="1"/>
  <c r="G3853" i="2" s="1"/>
  <c r="O102" i="7"/>
  <c r="P102" i="7" s="1"/>
  <c r="G3773" i="2" s="1"/>
  <c r="O99" i="7"/>
  <c r="P99" i="7" s="1"/>
  <c r="G3653" i="2" s="1"/>
  <c r="Q96" i="7"/>
  <c r="E3533" i="2" s="1"/>
  <c r="O93" i="7"/>
  <c r="P93" i="7" s="1"/>
  <c r="G3413" i="2" s="1"/>
  <c r="O92" i="7"/>
  <c r="P92" i="7" s="1"/>
  <c r="G3373" i="2" s="1"/>
  <c r="Q88" i="7"/>
  <c r="E3213" i="2" s="1"/>
  <c r="O85" i="7"/>
  <c r="P85" i="7" s="1"/>
  <c r="G3093" i="2" s="1"/>
  <c r="O84" i="7"/>
  <c r="P84" i="7" s="1"/>
  <c r="G3053" i="2" s="1"/>
  <c r="Q80" i="7"/>
  <c r="E2893" i="2" s="1"/>
  <c r="O77" i="7"/>
  <c r="P77" i="7" s="1"/>
  <c r="G2773" i="2" s="1"/>
  <c r="O76" i="7"/>
  <c r="P76" i="7" s="1"/>
  <c r="G2733" i="2" s="1"/>
  <c r="Q72" i="7"/>
  <c r="E2573" i="2" s="1"/>
  <c r="O69" i="7"/>
  <c r="P69" i="7" s="1"/>
  <c r="G2453" i="2" s="1"/>
  <c r="O68" i="7"/>
  <c r="P68" i="7" s="1"/>
  <c r="G2413" i="2" s="1"/>
  <c r="Q64" i="7"/>
  <c r="E2253" i="2" s="1"/>
  <c r="O61" i="7"/>
  <c r="P61" i="7" s="1"/>
  <c r="G2133" i="2" s="1"/>
  <c r="O60" i="7"/>
  <c r="P60" i="7" s="1"/>
  <c r="G2093" i="2" s="1"/>
  <c r="Q56" i="7"/>
  <c r="E1933" i="2" s="1"/>
  <c r="O53" i="7"/>
  <c r="P53" i="7" s="1"/>
  <c r="G1813" i="2" s="1"/>
  <c r="O52" i="7"/>
  <c r="P52" i="7" s="1"/>
  <c r="G1773" i="2" s="1"/>
  <c r="Q48" i="7"/>
  <c r="E1613" i="2" s="1"/>
  <c r="O98" i="7"/>
  <c r="P98" i="7" s="1"/>
  <c r="G3613" i="2" s="1"/>
  <c r="O95" i="7"/>
  <c r="P95" i="7" s="1"/>
  <c r="G3493" i="2" s="1"/>
  <c r="O94" i="7"/>
  <c r="P94" i="7" s="1"/>
  <c r="G3453" i="2" s="1"/>
  <c r="O87" i="7"/>
  <c r="P87" i="7" s="1"/>
  <c r="G3173" i="2" s="1"/>
  <c r="O86" i="7"/>
  <c r="P86" i="7" s="1"/>
  <c r="G3133" i="2" s="1"/>
  <c r="O79" i="7"/>
  <c r="P79" i="7" s="1"/>
  <c r="G2853" i="2" s="1"/>
  <c r="O78" i="7"/>
  <c r="P78" i="7" s="1"/>
  <c r="G2813" i="2" s="1"/>
  <c r="O71" i="7"/>
  <c r="P71" i="7" s="1"/>
  <c r="G2533" i="2" s="1"/>
  <c r="O70" i="7"/>
  <c r="P70" i="7" s="1"/>
  <c r="G2493" i="2" s="1"/>
  <c r="O63" i="7"/>
  <c r="P63" i="7" s="1"/>
  <c r="G2213" i="2" s="1"/>
  <c r="O62" i="7"/>
  <c r="P62" i="7" s="1"/>
  <c r="G2173" i="2" s="1"/>
  <c r="O55" i="7"/>
  <c r="P55" i="7" s="1"/>
  <c r="G1893" i="2" s="1"/>
  <c r="O54" i="7"/>
  <c r="P54" i="7" s="1"/>
  <c r="G1853" i="2" s="1"/>
  <c r="O47" i="7"/>
  <c r="P47" i="7" s="1"/>
  <c r="G1573" i="2" s="1"/>
  <c r="O46" i="7"/>
  <c r="P46" i="7" s="1"/>
  <c r="G1533" i="2" s="1"/>
  <c r="O39" i="7"/>
  <c r="P39" i="7" s="1"/>
  <c r="G1253" i="2" s="1"/>
  <c r="O36" i="7"/>
  <c r="P36" i="7" s="1"/>
  <c r="G1133" i="2" s="1"/>
  <c r="O31" i="7"/>
  <c r="P31" i="7" s="1"/>
  <c r="G933" i="2" s="1"/>
  <c r="O28" i="7"/>
  <c r="P28" i="7" s="1"/>
  <c r="G813" i="2" s="1"/>
  <c r="O24" i="7"/>
  <c r="P24" i="7" s="1"/>
  <c r="G653" i="2" s="1"/>
  <c r="O20" i="7"/>
  <c r="P20" i="7" s="1"/>
  <c r="G493" i="2" s="1"/>
  <c r="O16" i="7"/>
  <c r="P16" i="7" s="1"/>
  <c r="G333" i="2" s="1"/>
  <c r="O12" i="7"/>
  <c r="P12" i="7" s="1"/>
  <c r="G173" i="2" s="1"/>
  <c r="O41" i="7"/>
  <c r="P41" i="7" s="1"/>
  <c r="G1333" i="2" s="1"/>
  <c r="O38" i="7"/>
  <c r="P38" i="7" s="1"/>
  <c r="G1213" i="2" s="1"/>
  <c r="Q37" i="7"/>
  <c r="E1173" i="2" s="1"/>
  <c r="O33" i="7"/>
  <c r="P33" i="7" s="1"/>
  <c r="G1013" i="2" s="1"/>
  <c r="O30" i="7"/>
  <c r="P30" i="7" s="1"/>
  <c r="G893" i="2" s="1"/>
  <c r="Q29" i="7"/>
  <c r="E853" i="2" s="1"/>
  <c r="Q27" i="7"/>
  <c r="E773" i="2" s="1"/>
  <c r="Q25" i="7"/>
  <c r="E693" i="2" s="1"/>
  <c r="Q23" i="7"/>
  <c r="E613" i="2" s="1"/>
  <c r="Q21" i="7"/>
  <c r="E533" i="2" s="1"/>
  <c r="Q19" i="7"/>
  <c r="E453" i="2" s="1"/>
  <c r="Q17" i="7"/>
  <c r="E373" i="2" s="1"/>
  <c r="Q15" i="7"/>
  <c r="E293" i="2" s="1"/>
  <c r="Q13" i="7"/>
  <c r="E213" i="2" s="1"/>
  <c r="O8" i="7"/>
  <c r="P8" i="7" s="1"/>
  <c r="G14" i="2" s="1"/>
  <c r="D3693" i="2"/>
  <c r="C97" i="6"/>
  <c r="D3373" i="2"/>
  <c r="C89" i="6"/>
  <c r="D3053" i="2"/>
  <c r="C81" i="6"/>
  <c r="D2733" i="2"/>
  <c r="C73" i="6"/>
  <c r="D2413" i="2"/>
  <c r="C65" i="6"/>
  <c r="D2093" i="2"/>
  <c r="C57" i="6"/>
  <c r="C49" i="6"/>
  <c r="D1333" i="2"/>
  <c r="C38" i="6"/>
  <c r="D1013" i="2"/>
  <c r="C30" i="6"/>
  <c r="D813" i="2"/>
  <c r="C25" i="6"/>
  <c r="D733" i="2"/>
  <c r="C23" i="6"/>
  <c r="D653" i="2"/>
  <c r="C21" i="6"/>
  <c r="D573" i="2"/>
  <c r="C19" i="6"/>
  <c r="D493" i="2"/>
  <c r="C17" i="6"/>
  <c r="D413" i="2"/>
  <c r="C15" i="6"/>
  <c r="D333" i="2"/>
  <c r="C13" i="6"/>
  <c r="D253" i="2"/>
  <c r="C11" i="6"/>
  <c r="Q8" i="7"/>
  <c r="D14" i="2"/>
  <c r="C5" i="6"/>
  <c r="E13" i="2"/>
  <c r="O203" i="14"/>
  <c r="P203" i="14" s="1"/>
  <c r="O199" i="14"/>
  <c r="P199" i="14" s="1"/>
  <c r="O195" i="14"/>
  <c r="P195" i="14" s="1"/>
  <c r="O191" i="14"/>
  <c r="P191" i="14" s="1"/>
  <c r="O187" i="14"/>
  <c r="P187" i="14" s="1"/>
  <c r="O184" i="14"/>
  <c r="P184" i="14" s="1"/>
  <c r="O180" i="14"/>
  <c r="P180" i="14" s="1"/>
  <c r="O176" i="14"/>
  <c r="P176" i="14" s="1"/>
  <c r="O172" i="14"/>
  <c r="P172" i="14" s="1"/>
  <c r="O168" i="14"/>
  <c r="P168" i="14" s="1"/>
  <c r="O163" i="14"/>
  <c r="P163" i="14" s="1"/>
  <c r="O164" i="14"/>
  <c r="P164" i="14" s="1"/>
  <c r="O141" i="14"/>
  <c r="P141" i="14" s="1"/>
  <c r="O137" i="14"/>
  <c r="P137" i="14" s="1"/>
  <c r="O133" i="14"/>
  <c r="P133" i="14" s="1"/>
  <c r="O129" i="14"/>
  <c r="P129" i="14" s="1"/>
  <c r="O125" i="14"/>
  <c r="P125" i="14" s="1"/>
  <c r="O121" i="14"/>
  <c r="P121" i="14" s="1"/>
  <c r="O117" i="14"/>
  <c r="P117" i="14" s="1"/>
  <c r="O113" i="14"/>
  <c r="P113" i="14" s="1"/>
  <c r="O109" i="14"/>
  <c r="P109" i="14" s="1"/>
  <c r="O106" i="14"/>
  <c r="P106" i="14" s="1"/>
  <c r="G3939" i="2" s="1"/>
  <c r="O102" i="14"/>
  <c r="P102" i="14" s="1"/>
  <c r="G3779" i="2" s="1"/>
  <c r="O98" i="14"/>
  <c r="P98" i="14" s="1"/>
  <c r="G3619" i="2" s="1"/>
  <c r="O94" i="14"/>
  <c r="P94" i="14" s="1"/>
  <c r="G3459" i="2" s="1"/>
  <c r="O90" i="14"/>
  <c r="P90" i="14" s="1"/>
  <c r="G3299" i="2" s="1"/>
  <c r="O86" i="14"/>
  <c r="P86" i="14" s="1"/>
  <c r="G3139" i="2" s="1"/>
  <c r="O82" i="14"/>
  <c r="P82" i="14" s="1"/>
  <c r="G2979" i="2" s="1"/>
  <c r="O78" i="14"/>
  <c r="P78" i="14" s="1"/>
  <c r="G2819" i="2" s="1"/>
  <c r="O74" i="14"/>
  <c r="P74" i="14" s="1"/>
  <c r="G2659" i="2" s="1"/>
  <c r="O70" i="14"/>
  <c r="P70" i="14" s="1"/>
  <c r="G2499" i="2" s="1"/>
  <c r="O63" i="14"/>
  <c r="P63" i="14" s="1"/>
  <c r="G2219" i="2" s="1"/>
  <c r="O55" i="14"/>
  <c r="P55" i="14" s="1"/>
  <c r="G1899" i="2" s="1"/>
  <c r="O47" i="14"/>
  <c r="P47" i="14" s="1"/>
  <c r="G1579" i="2" s="1"/>
  <c r="O39" i="14"/>
  <c r="P39" i="14" s="1"/>
  <c r="G1259" i="2" s="1"/>
  <c r="O31" i="14"/>
  <c r="P31" i="14" s="1"/>
  <c r="G939" i="2" s="1"/>
  <c r="O23" i="14"/>
  <c r="P23" i="14" s="1"/>
  <c r="G619" i="2" s="1"/>
  <c r="O15" i="14"/>
  <c r="P15" i="14" s="1"/>
  <c r="G299" i="2" s="1"/>
  <c r="O62" i="14"/>
  <c r="P62" i="14" s="1"/>
  <c r="G2179" i="2" s="1"/>
  <c r="O54" i="14"/>
  <c r="P54" i="14" s="1"/>
  <c r="G1859" i="2" s="1"/>
  <c r="O46" i="14"/>
  <c r="P46" i="14" s="1"/>
  <c r="G1539" i="2" s="1"/>
  <c r="O38" i="14"/>
  <c r="P38" i="14" s="1"/>
  <c r="G1219" i="2" s="1"/>
  <c r="O30" i="14"/>
  <c r="P30" i="14" s="1"/>
  <c r="G899" i="2" s="1"/>
  <c r="O22" i="14"/>
  <c r="P22" i="14" s="1"/>
  <c r="G579" i="2" s="1"/>
  <c r="O14" i="14"/>
  <c r="P14" i="14" s="1"/>
  <c r="G259" i="2" s="1"/>
  <c r="Q155" i="14"/>
  <c r="J152" i="6"/>
  <c r="Q151" i="14"/>
  <c r="J148" i="6"/>
  <c r="Q147" i="14"/>
  <c r="J144" i="6"/>
  <c r="Q155" i="9"/>
  <c r="E152" i="6"/>
  <c r="Q13" i="12"/>
  <c r="E218" i="2" s="1"/>
  <c r="H10" i="6"/>
  <c r="Q153" i="8"/>
  <c r="D150" i="6"/>
  <c r="Q149" i="8"/>
  <c r="D146" i="6"/>
  <c r="Q145" i="8"/>
  <c r="D142" i="6"/>
  <c r="D4012" i="2"/>
  <c r="E105" i="6"/>
  <c r="D3934" i="2"/>
  <c r="E103" i="6"/>
  <c r="D3854" i="2"/>
  <c r="E101" i="6"/>
  <c r="D3774" i="2"/>
  <c r="E99" i="6"/>
  <c r="D3694" i="2"/>
  <c r="E97" i="6"/>
  <c r="D3614" i="2"/>
  <c r="E95" i="6"/>
  <c r="D3534" i="2"/>
  <c r="E93" i="6"/>
  <c r="D3454" i="2"/>
  <c r="E91" i="6"/>
  <c r="D3374" i="2"/>
  <c r="E89" i="6"/>
  <c r="D3294" i="2"/>
  <c r="E87" i="6"/>
  <c r="D3214" i="2"/>
  <c r="E85" i="6"/>
  <c r="D3134" i="2"/>
  <c r="E83" i="6"/>
  <c r="D3054" i="2"/>
  <c r="E81" i="6"/>
  <c r="D2974" i="2"/>
  <c r="E79" i="6"/>
  <c r="D2894" i="2"/>
  <c r="E77" i="6"/>
  <c r="D2814" i="2"/>
  <c r="E75" i="6"/>
  <c r="D2734" i="2"/>
  <c r="E73" i="6"/>
  <c r="D2654" i="2"/>
  <c r="E71" i="6"/>
  <c r="D2574" i="2"/>
  <c r="E69" i="6"/>
  <c r="D2494" i="2"/>
  <c r="E67" i="6"/>
  <c r="D2414" i="2"/>
  <c r="E65" i="6"/>
  <c r="D2334" i="2"/>
  <c r="E63" i="6"/>
  <c r="D2254" i="2"/>
  <c r="E61" i="6"/>
  <c r="D2174" i="2"/>
  <c r="E59" i="6"/>
  <c r="D2094" i="2"/>
  <c r="E57" i="6"/>
  <c r="E55" i="6"/>
  <c r="E53" i="6"/>
  <c r="E51" i="6"/>
  <c r="E49" i="6"/>
  <c r="E47" i="6"/>
  <c r="D1614" i="2"/>
  <c r="E45" i="6"/>
  <c r="D1534" i="2"/>
  <c r="E43" i="6"/>
  <c r="D1454" i="2"/>
  <c r="E41" i="6"/>
  <c r="D1374" i="2"/>
  <c r="E39" i="6"/>
  <c r="D1294" i="2"/>
  <c r="E37" i="6"/>
  <c r="D1214" i="2"/>
  <c r="E35" i="6"/>
  <c r="D1134" i="2"/>
  <c r="E33" i="6"/>
  <c r="D1054" i="2"/>
  <c r="E31" i="6"/>
  <c r="D974" i="2"/>
  <c r="E29" i="6"/>
  <c r="D894" i="2"/>
  <c r="E27" i="6"/>
  <c r="D814" i="2"/>
  <c r="E25" i="6"/>
  <c r="D734" i="2"/>
  <c r="E23" i="6"/>
  <c r="D654" i="2"/>
  <c r="E21" i="6"/>
  <c r="D574" i="2"/>
  <c r="E19" i="6"/>
  <c r="D494" i="2"/>
  <c r="E17" i="6"/>
  <c r="D414" i="2"/>
  <c r="E15" i="6"/>
  <c r="D334" i="2"/>
  <c r="E13" i="6"/>
  <c r="D4010" i="2"/>
  <c r="D105" i="6"/>
  <c r="D3971" i="2"/>
  <c r="D104" i="6"/>
  <c r="D3932" i="2"/>
  <c r="D103" i="6"/>
  <c r="D102" i="6"/>
  <c r="D3852" i="2"/>
  <c r="D101" i="6"/>
  <c r="D3812" i="2"/>
  <c r="D100" i="6"/>
  <c r="D3973" i="2"/>
  <c r="E104" i="6"/>
  <c r="E102" i="6"/>
  <c r="D3814" i="2"/>
  <c r="E100" i="6"/>
  <c r="D3734" i="2"/>
  <c r="E98" i="6"/>
  <c r="D3654" i="2"/>
  <c r="E96" i="6"/>
  <c r="D3574" i="2"/>
  <c r="E94" i="6"/>
  <c r="E92" i="6"/>
  <c r="D3414" i="2"/>
  <c r="E90" i="6"/>
  <c r="D3334" i="2"/>
  <c r="E88" i="6"/>
  <c r="D3254" i="2"/>
  <c r="E86" i="6"/>
  <c r="D3174" i="2"/>
  <c r="E84" i="6"/>
  <c r="E82" i="6"/>
  <c r="D3014" i="2"/>
  <c r="E80" i="6"/>
  <c r="D2934" i="2"/>
  <c r="E78" i="6"/>
  <c r="D2854" i="2"/>
  <c r="E76" i="6"/>
  <c r="D2774" i="2"/>
  <c r="E74" i="6"/>
  <c r="E72" i="6"/>
  <c r="D2614" i="2"/>
  <c r="E70" i="6"/>
  <c r="D2534" i="2"/>
  <c r="E68" i="6"/>
  <c r="D2454" i="2"/>
  <c r="E66" i="6"/>
  <c r="D2374" i="2"/>
  <c r="E64" i="6"/>
  <c r="E62" i="6"/>
  <c r="D2214" i="2"/>
  <c r="E60" i="6"/>
  <c r="D2134" i="2"/>
  <c r="E58" i="6"/>
  <c r="E56" i="6"/>
  <c r="E54" i="6"/>
  <c r="E52" i="6"/>
  <c r="E50" i="6"/>
  <c r="E48" i="6"/>
  <c r="D1654" i="2"/>
  <c r="E46" i="6"/>
  <c r="D1574" i="2"/>
  <c r="E44" i="6"/>
  <c r="E42" i="6"/>
  <c r="D1414" i="2"/>
  <c r="E40" i="6"/>
  <c r="D1334" i="2"/>
  <c r="E38" i="6"/>
  <c r="D1254" i="2"/>
  <c r="E36" i="6"/>
  <c r="D1174" i="2"/>
  <c r="E34" i="6"/>
  <c r="E32" i="6"/>
  <c r="D1014" i="2"/>
  <c r="E30" i="6"/>
  <c r="D934" i="2"/>
  <c r="E28" i="6"/>
  <c r="D854" i="2"/>
  <c r="E26" i="6"/>
  <c r="D774" i="2"/>
  <c r="E24" i="6"/>
  <c r="E22" i="6"/>
  <c r="D614" i="2"/>
  <c r="E20" i="6"/>
  <c r="D534" i="2"/>
  <c r="E18" i="6"/>
  <c r="D454" i="2"/>
  <c r="E16" i="6"/>
  <c r="D374" i="2"/>
  <c r="E14" i="6"/>
  <c r="D3772" i="2"/>
  <c r="D99" i="6"/>
  <c r="D3732" i="2"/>
  <c r="D98" i="6"/>
  <c r="D3692" i="2"/>
  <c r="D97" i="6"/>
  <c r="D3652" i="2"/>
  <c r="D96" i="6"/>
  <c r="D3612" i="2"/>
  <c r="D95" i="6"/>
  <c r="D3572" i="2"/>
  <c r="D94" i="6"/>
  <c r="D3532" i="2"/>
  <c r="D93" i="6"/>
  <c r="D92" i="6"/>
  <c r="D3452" i="2"/>
  <c r="D91" i="6"/>
  <c r="D3412" i="2"/>
  <c r="D90" i="6"/>
  <c r="D3332" i="2"/>
  <c r="D88" i="6"/>
  <c r="D3292" i="2"/>
  <c r="D87" i="6"/>
  <c r="D3252" i="2"/>
  <c r="D86" i="6"/>
  <c r="D3212" i="2"/>
  <c r="D85" i="6"/>
  <c r="D3172" i="2"/>
  <c r="D84" i="6"/>
  <c r="D3132" i="2"/>
  <c r="D83" i="6"/>
  <c r="D82" i="6"/>
  <c r="D2972" i="2"/>
  <c r="D79" i="6"/>
  <c r="D2892" i="2"/>
  <c r="D77" i="6"/>
  <c r="D2812" i="2"/>
  <c r="D75" i="6"/>
  <c r="D2732" i="2"/>
  <c r="D73" i="6"/>
  <c r="D2652" i="2"/>
  <c r="D71" i="6"/>
  <c r="D2572" i="2"/>
  <c r="D69" i="6"/>
  <c r="D2452" i="2"/>
  <c r="D66" i="6"/>
  <c r="D2412" i="2"/>
  <c r="D65" i="6"/>
  <c r="D62" i="6"/>
  <c r="D2172" i="2"/>
  <c r="D59" i="6"/>
  <c r="D2132" i="2"/>
  <c r="D58" i="6"/>
  <c r="D55" i="6"/>
  <c r="D54" i="6"/>
  <c r="D52" i="6"/>
  <c r="D50" i="6"/>
  <c r="D48" i="6"/>
  <c r="D1652" i="2"/>
  <c r="D46" i="6"/>
  <c r="D1532" i="2"/>
  <c r="D43" i="6"/>
  <c r="D1452" i="2"/>
  <c r="D41" i="6"/>
  <c r="D1372" i="2"/>
  <c r="D39" i="6"/>
  <c r="D1292" i="2"/>
  <c r="D37" i="6"/>
  <c r="D1212" i="2"/>
  <c r="D35" i="6"/>
  <c r="D1132" i="2"/>
  <c r="D33" i="6"/>
  <c r="D1052" i="2"/>
  <c r="D31" i="6"/>
  <c r="D972" i="2"/>
  <c r="D29" i="6"/>
  <c r="D892" i="2"/>
  <c r="D27" i="6"/>
  <c r="D852" i="2"/>
  <c r="D26" i="6"/>
  <c r="D732" i="2"/>
  <c r="D23" i="6"/>
  <c r="D22" i="6"/>
  <c r="D612" i="2"/>
  <c r="D20" i="6"/>
  <c r="D492" i="2"/>
  <c r="D17" i="6"/>
  <c r="D452" i="2"/>
  <c r="D16" i="6"/>
  <c r="D372" i="2"/>
  <c r="D14" i="6"/>
  <c r="D12" i="6"/>
  <c r="D212" i="2"/>
  <c r="D10" i="6"/>
  <c r="D132" i="2"/>
  <c r="D8" i="6"/>
  <c r="D3573" i="2"/>
  <c r="C94" i="6"/>
  <c r="D3253" i="2"/>
  <c r="C86" i="6"/>
  <c r="D3013" i="2"/>
  <c r="C80" i="6"/>
  <c r="D2973" i="2"/>
  <c r="C79" i="6"/>
  <c r="D2933" i="2"/>
  <c r="C78" i="6"/>
  <c r="C72" i="6"/>
  <c r="D2653" i="2"/>
  <c r="C71" i="6"/>
  <c r="D2613" i="2"/>
  <c r="C70" i="6"/>
  <c r="C62" i="6"/>
  <c r="C56" i="6"/>
  <c r="C55" i="6"/>
  <c r="C48" i="6"/>
  <c r="C47" i="6"/>
  <c r="D1413" i="2"/>
  <c r="C40" i="6"/>
  <c r="D1373" i="2"/>
  <c r="C39" i="6"/>
  <c r="D1053" i="2"/>
  <c r="C31" i="6"/>
  <c r="D173" i="2"/>
  <c r="C9" i="6"/>
  <c r="D133" i="2"/>
  <c r="C8" i="6"/>
  <c r="D53" i="2"/>
  <c r="C6" i="6"/>
  <c r="Q153" i="14"/>
  <c r="J150" i="6"/>
  <c r="Q149" i="14"/>
  <c r="J146" i="6"/>
  <c r="Q145" i="14"/>
  <c r="J142" i="6"/>
  <c r="Q157" i="9"/>
  <c r="E154" i="6"/>
  <c r="Q155" i="8"/>
  <c r="D152" i="6"/>
  <c r="Q151" i="8"/>
  <c r="D148" i="6"/>
  <c r="Q147" i="8"/>
  <c r="D144" i="6"/>
  <c r="E12" i="6"/>
  <c r="D254" i="2"/>
  <c r="E11" i="6"/>
  <c r="D214" i="2"/>
  <c r="E10" i="6"/>
  <c r="D174" i="2"/>
  <c r="E9" i="6"/>
  <c r="D134" i="2"/>
  <c r="E8" i="6"/>
  <c r="D94" i="2"/>
  <c r="E7" i="6"/>
  <c r="D54" i="2"/>
  <c r="E6" i="6"/>
  <c r="D15" i="2"/>
  <c r="E5" i="6"/>
  <c r="D4011" i="2"/>
  <c r="C105" i="6"/>
  <c r="D3972" i="2"/>
  <c r="C104" i="6"/>
  <c r="D3933" i="2"/>
  <c r="C103" i="6"/>
  <c r="C102" i="6"/>
  <c r="D3853" i="2"/>
  <c r="C101" i="6"/>
  <c r="D3813" i="2"/>
  <c r="C100" i="6"/>
  <c r="D3773" i="2"/>
  <c r="C99" i="6"/>
  <c r="C92" i="6"/>
  <c r="D3453" i="2"/>
  <c r="C91" i="6"/>
  <c r="D3173" i="2"/>
  <c r="C84" i="6"/>
  <c r="D3133" i="2"/>
  <c r="C83" i="6"/>
  <c r="D2853" i="2"/>
  <c r="C76" i="6"/>
  <c r="D2813" i="2"/>
  <c r="C75" i="6"/>
  <c r="D2533" i="2"/>
  <c r="C68" i="6"/>
  <c r="D2493" i="2"/>
  <c r="C67" i="6"/>
  <c r="D2213" i="2"/>
  <c r="C60" i="6"/>
  <c r="D2173" i="2"/>
  <c r="C59" i="6"/>
  <c r="C52" i="6"/>
  <c r="C51" i="6"/>
  <c r="D1573" i="2"/>
  <c r="C44" i="6"/>
  <c r="D1533" i="2"/>
  <c r="C43" i="6"/>
  <c r="D1293" i="2"/>
  <c r="C37" i="6"/>
  <c r="D1253" i="2"/>
  <c r="C36" i="6"/>
  <c r="D973" i="2"/>
  <c r="C29" i="6"/>
  <c r="D933" i="2"/>
  <c r="C28" i="6"/>
  <c r="D3372" i="2"/>
  <c r="D89" i="6"/>
  <c r="D3052" i="2"/>
  <c r="D81" i="6"/>
  <c r="D3012" i="2"/>
  <c r="D80" i="6"/>
  <c r="D2932" i="2"/>
  <c r="D78" i="6"/>
  <c r="D2852" i="2"/>
  <c r="D76" i="6"/>
  <c r="D2772" i="2"/>
  <c r="D74" i="6"/>
  <c r="D72" i="6"/>
  <c r="D2612" i="2"/>
  <c r="D70" i="6"/>
  <c r="D2532" i="2"/>
  <c r="D68" i="6"/>
  <c r="D2492" i="2"/>
  <c r="D67" i="6"/>
  <c r="D2372" i="2"/>
  <c r="D64" i="6"/>
  <c r="D2332" i="2"/>
  <c r="D63" i="6"/>
  <c r="D2252" i="2"/>
  <c r="D61" i="6"/>
  <c r="D2212" i="2"/>
  <c r="D60" i="6"/>
  <c r="D2092" i="2"/>
  <c r="D57" i="6"/>
  <c r="D56" i="6"/>
  <c r="D53" i="6"/>
  <c r="D51" i="6"/>
  <c r="D49" i="6"/>
  <c r="D47" i="6"/>
  <c r="D1612" i="2"/>
  <c r="D45" i="6"/>
  <c r="D1572" i="2"/>
  <c r="D44" i="6"/>
  <c r="D42" i="6"/>
  <c r="D1412" i="2"/>
  <c r="D40" i="6"/>
  <c r="D1332" i="2"/>
  <c r="D38" i="6"/>
  <c r="D1252" i="2"/>
  <c r="D36" i="6"/>
  <c r="D1172" i="2"/>
  <c r="D34" i="6"/>
  <c r="D32" i="6"/>
  <c r="D1012" i="2"/>
  <c r="D30" i="6"/>
  <c r="D932" i="2"/>
  <c r="D28" i="6"/>
  <c r="D812" i="2"/>
  <c r="D25" i="6"/>
  <c r="D772" i="2"/>
  <c r="D24" i="6"/>
  <c r="D652" i="2"/>
  <c r="D21" i="6"/>
  <c r="D572" i="2"/>
  <c r="D19" i="6"/>
  <c r="D532" i="2"/>
  <c r="D18" i="6"/>
  <c r="D412" i="2"/>
  <c r="D15" i="6"/>
  <c r="D332" i="2"/>
  <c r="D13" i="6"/>
  <c r="D252" i="2"/>
  <c r="D11" i="6"/>
  <c r="D172" i="2"/>
  <c r="D9" i="6"/>
  <c r="D92" i="2"/>
  <c r="D7" i="6"/>
  <c r="D52" i="2"/>
  <c r="D6" i="6"/>
  <c r="D13" i="2"/>
  <c r="D5" i="6"/>
  <c r="D3653" i="2"/>
  <c r="C96" i="6"/>
  <c r="D3613" i="2"/>
  <c r="C95" i="6"/>
  <c r="D3333" i="2"/>
  <c r="C88" i="6"/>
  <c r="D3293" i="2"/>
  <c r="C87" i="6"/>
  <c r="D2373" i="2"/>
  <c r="C64" i="6"/>
  <c r="D2333" i="2"/>
  <c r="C63" i="6"/>
  <c r="C54" i="6"/>
  <c r="D1653" i="2"/>
  <c r="C46" i="6"/>
  <c r="D1453" i="2"/>
  <c r="C41" i="6"/>
  <c r="D1133" i="2"/>
  <c r="C33" i="6"/>
  <c r="C32" i="6"/>
  <c r="D93" i="2"/>
  <c r="C7" i="6"/>
  <c r="D3413" i="2"/>
  <c r="C90" i="6"/>
  <c r="D2773" i="2"/>
  <c r="C74" i="6"/>
  <c r="D2133" i="2"/>
  <c r="C58" i="6"/>
  <c r="C42" i="6"/>
  <c r="D893" i="2"/>
  <c r="C27" i="6"/>
  <c r="D3733" i="2"/>
  <c r="C98" i="6"/>
  <c r="C82" i="6"/>
  <c r="D2453" i="2"/>
  <c r="C66" i="6"/>
  <c r="C50" i="6"/>
  <c r="D1213" i="2"/>
  <c r="C35" i="6"/>
  <c r="Q154" i="14"/>
  <c r="O154" i="14"/>
  <c r="P154" i="14" s="1"/>
  <c r="Q150" i="14"/>
  <c r="O150" i="14"/>
  <c r="P150" i="14" s="1"/>
  <c r="Q146" i="14"/>
  <c r="O146" i="14"/>
  <c r="P146" i="14" s="1"/>
  <c r="Q9" i="14"/>
  <c r="E59" i="2" s="1"/>
  <c r="O9" i="14"/>
  <c r="P9" i="14" s="1"/>
  <c r="G59" i="2" s="1"/>
  <c r="O206" i="14"/>
  <c r="P206" i="14" s="1"/>
  <c r="O204" i="14"/>
  <c r="P204" i="14" s="1"/>
  <c r="O202" i="14"/>
  <c r="P202" i="14" s="1"/>
  <c r="O200" i="14"/>
  <c r="P200" i="14" s="1"/>
  <c r="O198" i="14"/>
  <c r="P198" i="14" s="1"/>
  <c r="O196" i="14"/>
  <c r="P196" i="14" s="1"/>
  <c r="O194" i="14"/>
  <c r="P194" i="14" s="1"/>
  <c r="O192" i="14"/>
  <c r="P192" i="14" s="1"/>
  <c r="O190" i="14"/>
  <c r="P190" i="14" s="1"/>
  <c r="O188" i="14"/>
  <c r="P188" i="14" s="1"/>
  <c r="O186" i="14"/>
  <c r="P186" i="14" s="1"/>
  <c r="O207" i="14"/>
  <c r="P207" i="14" s="1"/>
  <c r="O183" i="14"/>
  <c r="P183" i="14" s="1"/>
  <c r="O181" i="14"/>
  <c r="P181" i="14" s="1"/>
  <c r="O179" i="14"/>
  <c r="P179" i="14" s="1"/>
  <c r="O177" i="14"/>
  <c r="P177" i="14" s="1"/>
  <c r="O175" i="14"/>
  <c r="P175" i="14" s="1"/>
  <c r="O173" i="14"/>
  <c r="P173" i="14" s="1"/>
  <c r="O171" i="14"/>
  <c r="P171" i="14" s="1"/>
  <c r="O169" i="14"/>
  <c r="P169" i="14" s="1"/>
  <c r="O167" i="14"/>
  <c r="P167" i="14" s="1"/>
  <c r="O165" i="14"/>
  <c r="P165" i="14" s="1"/>
  <c r="O161" i="14"/>
  <c r="P161" i="14" s="1"/>
  <c r="O157" i="14"/>
  <c r="P157" i="14" s="1"/>
  <c r="O155" i="14"/>
  <c r="P155" i="14" s="1"/>
  <c r="O153" i="14"/>
  <c r="P153" i="14" s="1"/>
  <c r="O151" i="14"/>
  <c r="P151" i="14" s="1"/>
  <c r="O149" i="14"/>
  <c r="P149" i="14" s="1"/>
  <c r="O147" i="14"/>
  <c r="P147" i="14" s="1"/>
  <c r="O145" i="14"/>
  <c r="P145" i="14" s="1"/>
  <c r="O162" i="14"/>
  <c r="P162" i="14" s="1"/>
  <c r="O158" i="14"/>
  <c r="P158" i="14" s="1"/>
  <c r="Q156" i="14"/>
  <c r="O156" i="14"/>
  <c r="P156" i="14" s="1"/>
  <c r="Q152" i="14"/>
  <c r="O152" i="14"/>
  <c r="P152" i="14" s="1"/>
  <c r="Q148" i="14"/>
  <c r="O148" i="14"/>
  <c r="P148" i="14" s="1"/>
  <c r="Q144" i="14"/>
  <c r="O144" i="14"/>
  <c r="P144" i="14" s="1"/>
  <c r="O142" i="14"/>
  <c r="P142" i="14" s="1"/>
  <c r="O140" i="14"/>
  <c r="P140" i="14" s="1"/>
  <c r="O138" i="14"/>
  <c r="P138" i="14" s="1"/>
  <c r="O136" i="14"/>
  <c r="P136" i="14" s="1"/>
  <c r="O134" i="14"/>
  <c r="P134" i="14" s="1"/>
  <c r="O132" i="14"/>
  <c r="P132" i="14" s="1"/>
  <c r="O130" i="14"/>
  <c r="P130" i="14" s="1"/>
  <c r="O128" i="14"/>
  <c r="P128" i="14" s="1"/>
  <c r="O126" i="14"/>
  <c r="P126" i="14" s="1"/>
  <c r="O124" i="14"/>
  <c r="P124" i="14" s="1"/>
  <c r="O122" i="14"/>
  <c r="P122" i="14" s="1"/>
  <c r="O120" i="14"/>
  <c r="P120" i="14" s="1"/>
  <c r="O118" i="14"/>
  <c r="P118" i="14" s="1"/>
  <c r="O116" i="14"/>
  <c r="P116" i="14" s="1"/>
  <c r="O114" i="14"/>
  <c r="P114" i="14" s="1"/>
  <c r="O112" i="14"/>
  <c r="P112" i="14" s="1"/>
  <c r="O110" i="14"/>
  <c r="P110" i="14" s="1"/>
  <c r="O108" i="14"/>
  <c r="P108" i="14" s="1"/>
  <c r="G4017" i="2" s="1"/>
  <c r="O107" i="14"/>
  <c r="P107" i="14" s="1"/>
  <c r="G3978" i="2" s="1"/>
  <c r="O105" i="14"/>
  <c r="P105" i="14" s="1"/>
  <c r="G3899" i="2" s="1"/>
  <c r="O103" i="14"/>
  <c r="P103" i="14" s="1"/>
  <c r="G3819" i="2" s="1"/>
  <c r="O101" i="14"/>
  <c r="P101" i="14" s="1"/>
  <c r="G3739" i="2" s="1"/>
  <c r="O99" i="14"/>
  <c r="P99" i="14" s="1"/>
  <c r="G3659" i="2" s="1"/>
  <c r="O97" i="14"/>
  <c r="P97" i="14" s="1"/>
  <c r="G3579" i="2" s="1"/>
  <c r="O95" i="14"/>
  <c r="P95" i="14" s="1"/>
  <c r="G3499" i="2" s="1"/>
  <c r="O93" i="14"/>
  <c r="P93" i="14" s="1"/>
  <c r="G3419" i="2" s="1"/>
  <c r="O91" i="14"/>
  <c r="P91" i="14" s="1"/>
  <c r="G3339" i="2" s="1"/>
  <c r="O89" i="14"/>
  <c r="P89" i="14" s="1"/>
  <c r="G3259" i="2" s="1"/>
  <c r="O87" i="14"/>
  <c r="P87" i="14" s="1"/>
  <c r="G3179" i="2" s="1"/>
  <c r="O85" i="14"/>
  <c r="P85" i="14" s="1"/>
  <c r="G3099" i="2" s="1"/>
  <c r="O83" i="14"/>
  <c r="P83" i="14" s="1"/>
  <c r="G3019" i="2" s="1"/>
  <c r="O81" i="14"/>
  <c r="P81" i="14" s="1"/>
  <c r="G2939" i="2" s="1"/>
  <c r="O79" i="14"/>
  <c r="P79" i="14" s="1"/>
  <c r="G2859" i="2" s="1"/>
  <c r="O77" i="14"/>
  <c r="P77" i="14" s="1"/>
  <c r="G2779" i="2" s="1"/>
  <c r="O75" i="14"/>
  <c r="P75" i="14" s="1"/>
  <c r="G2699" i="2" s="1"/>
  <c r="O73" i="14"/>
  <c r="P73" i="14" s="1"/>
  <c r="G2619" i="2" s="1"/>
  <c r="O71" i="14"/>
  <c r="P71" i="14" s="1"/>
  <c r="G2539" i="2" s="1"/>
  <c r="O69" i="14"/>
  <c r="P69" i="14" s="1"/>
  <c r="G2459" i="2" s="1"/>
  <c r="O65" i="14"/>
  <c r="P65" i="14" s="1"/>
  <c r="G2299" i="2" s="1"/>
  <c r="O61" i="14"/>
  <c r="P61" i="14" s="1"/>
  <c r="G2139" i="2" s="1"/>
  <c r="O57" i="14"/>
  <c r="P57" i="14" s="1"/>
  <c r="G1979" i="2" s="1"/>
  <c r="O53" i="14"/>
  <c r="P53" i="14" s="1"/>
  <c r="G1819" i="2" s="1"/>
  <c r="O49" i="14"/>
  <c r="P49" i="14" s="1"/>
  <c r="G1659" i="2" s="1"/>
  <c r="O45" i="14"/>
  <c r="P45" i="14" s="1"/>
  <c r="G1499" i="2" s="1"/>
  <c r="O41" i="14"/>
  <c r="P41" i="14" s="1"/>
  <c r="G1339" i="2" s="1"/>
  <c r="O37" i="14"/>
  <c r="P37" i="14" s="1"/>
  <c r="G1179" i="2" s="1"/>
  <c r="O33" i="14"/>
  <c r="P33" i="14" s="1"/>
  <c r="G1019" i="2" s="1"/>
  <c r="O29" i="14"/>
  <c r="P29" i="14" s="1"/>
  <c r="G859" i="2" s="1"/>
  <c r="O25" i="14"/>
  <c r="P25" i="14" s="1"/>
  <c r="G699" i="2" s="1"/>
  <c r="O21" i="14"/>
  <c r="P21" i="14" s="1"/>
  <c r="G539" i="2" s="1"/>
  <c r="O17" i="14"/>
  <c r="P17" i="14" s="1"/>
  <c r="G379" i="2" s="1"/>
  <c r="O13" i="14"/>
  <c r="P13" i="14" s="1"/>
  <c r="G219" i="2" s="1"/>
  <c r="O68" i="14"/>
  <c r="P68" i="14" s="1"/>
  <c r="G2419" i="2" s="1"/>
  <c r="O64" i="14"/>
  <c r="P64" i="14" s="1"/>
  <c r="G2259" i="2" s="1"/>
  <c r="O60" i="14"/>
  <c r="P60" i="14" s="1"/>
  <c r="G2099" i="2" s="1"/>
  <c r="O56" i="14"/>
  <c r="P56" i="14" s="1"/>
  <c r="G1939" i="2" s="1"/>
  <c r="O52" i="14"/>
  <c r="P52" i="14" s="1"/>
  <c r="G1779" i="2" s="1"/>
  <c r="O48" i="14"/>
  <c r="P48" i="14" s="1"/>
  <c r="G1619" i="2" s="1"/>
  <c r="O44" i="14"/>
  <c r="P44" i="14" s="1"/>
  <c r="G1459" i="2" s="1"/>
  <c r="O40" i="14"/>
  <c r="P40" i="14" s="1"/>
  <c r="G1299" i="2" s="1"/>
  <c r="O36" i="14"/>
  <c r="P36" i="14" s="1"/>
  <c r="G1139" i="2" s="1"/>
  <c r="O32" i="14"/>
  <c r="P32" i="14" s="1"/>
  <c r="G979" i="2" s="1"/>
  <c r="O28" i="14"/>
  <c r="P28" i="14" s="1"/>
  <c r="G819" i="2" s="1"/>
  <c r="O24" i="14"/>
  <c r="P24" i="14" s="1"/>
  <c r="G659" i="2" s="1"/>
  <c r="O20" i="14"/>
  <c r="P20" i="14" s="1"/>
  <c r="G499" i="2" s="1"/>
  <c r="O16" i="14"/>
  <c r="P16" i="14" s="1"/>
  <c r="G339" i="2" s="1"/>
  <c r="O12" i="14"/>
  <c r="P12" i="14" s="1"/>
  <c r="G179" i="2" s="1"/>
  <c r="Q204" i="10"/>
  <c r="O204" i="10"/>
  <c r="P204" i="10" s="1"/>
  <c r="Q152" i="11"/>
  <c r="O152" i="11"/>
  <c r="P152" i="11" s="1"/>
  <c r="Q148" i="11"/>
  <c r="O148" i="11"/>
  <c r="P148" i="11" s="1"/>
  <c r="Q144" i="11"/>
  <c r="O144" i="11"/>
  <c r="P144" i="11" s="1"/>
  <c r="Q150" i="11"/>
  <c r="O150" i="11"/>
  <c r="P150" i="11" s="1"/>
  <c r="Q146" i="11"/>
  <c r="O146" i="11"/>
  <c r="P146" i="11" s="1"/>
  <c r="Q206" i="10"/>
  <c r="O206" i="10"/>
  <c r="P206" i="10" s="1"/>
  <c r="Q158" i="9"/>
  <c r="O158" i="9"/>
  <c r="P158" i="9" s="1"/>
  <c r="Q154" i="9"/>
  <c r="O154" i="9"/>
  <c r="P154" i="9" s="1"/>
  <c r="Q150" i="9"/>
  <c r="O150" i="9"/>
  <c r="P150" i="9" s="1"/>
  <c r="Q146" i="9"/>
  <c r="O146" i="9"/>
  <c r="P146" i="9" s="1"/>
  <c r="Q156" i="9"/>
  <c r="O156" i="9"/>
  <c r="P156" i="9" s="1"/>
  <c r="Q152" i="9"/>
  <c r="O152" i="9"/>
  <c r="P152" i="9" s="1"/>
  <c r="Q148" i="9"/>
  <c r="O148" i="9"/>
  <c r="P148" i="9" s="1"/>
  <c r="Q154" i="8"/>
  <c r="O154" i="8"/>
  <c r="P154" i="8" s="1"/>
  <c r="Q150" i="8"/>
  <c r="O150" i="8"/>
  <c r="P150" i="8" s="1"/>
  <c r="Q146" i="8"/>
  <c r="O146" i="8"/>
  <c r="P146" i="8" s="1"/>
  <c r="Q156" i="8"/>
  <c r="O156" i="8"/>
  <c r="P156" i="8" s="1"/>
  <c r="Q152" i="8"/>
  <c r="O152" i="8"/>
  <c r="P152" i="8" s="1"/>
  <c r="Q148" i="8"/>
  <c r="O148" i="8"/>
  <c r="P148" i="8" s="1"/>
  <c r="D4022" i="2"/>
  <c r="D4020" i="2"/>
  <c r="D3983" i="2"/>
  <c r="D3981" i="2"/>
  <c r="D3944" i="2"/>
  <c r="D3942" i="2"/>
  <c r="D3904" i="2"/>
  <c r="D3902" i="2"/>
  <c r="D3864" i="2"/>
  <c r="D3862" i="2"/>
  <c r="D3824" i="2"/>
  <c r="D3822" i="2"/>
  <c r="D3784" i="2"/>
  <c r="D3782" i="2"/>
  <c r="D3744" i="2"/>
  <c r="D3742" i="2"/>
  <c r="D3704" i="2"/>
  <c r="D3702" i="2"/>
  <c r="D3664" i="2"/>
  <c r="D3662" i="2"/>
  <c r="D3624" i="2"/>
  <c r="D3622" i="2"/>
  <c r="D3584" i="2"/>
  <c r="D3582" i="2"/>
  <c r="D3544" i="2"/>
  <c r="D3542" i="2"/>
  <c r="D3504" i="2"/>
  <c r="D3502" i="2"/>
  <c r="D3464" i="2"/>
  <c r="D3462" i="2"/>
  <c r="D3424" i="2"/>
  <c r="D3422" i="2"/>
  <c r="D3384" i="2"/>
  <c r="D3382" i="2"/>
  <c r="D3344" i="2"/>
  <c r="D3342" i="2"/>
  <c r="D3304" i="2"/>
  <c r="D3302" i="2"/>
  <c r="D3264" i="2"/>
  <c r="D3262" i="2"/>
  <c r="D3224" i="2"/>
  <c r="D3222" i="2"/>
  <c r="D3184" i="2"/>
  <c r="D3182" i="2"/>
  <c r="D3144" i="2"/>
  <c r="D3142" i="2"/>
  <c r="D3104" i="2"/>
  <c r="D3102" i="2"/>
  <c r="D3064" i="2"/>
  <c r="D3062" i="2"/>
  <c r="D3024" i="2"/>
  <c r="D3022" i="2"/>
  <c r="D2984" i="2"/>
  <c r="D2982" i="2"/>
  <c r="D2944" i="2"/>
  <c r="D2942" i="2"/>
  <c r="D2904" i="2"/>
  <c r="D2902" i="2"/>
  <c r="D2864" i="2"/>
  <c r="D2862" i="2"/>
  <c r="D2824" i="2"/>
  <c r="D2822" i="2"/>
  <c r="D2784" i="2"/>
  <c r="D2782" i="2"/>
  <c r="D2744" i="2"/>
  <c r="D2742" i="2"/>
  <c r="D2704" i="2"/>
  <c r="D2702" i="2"/>
  <c r="D2664" i="2"/>
  <c r="D2662" i="2"/>
  <c r="D2624" i="2"/>
  <c r="D2622" i="2"/>
  <c r="D2584" i="2"/>
  <c r="D2582" i="2"/>
  <c r="D2544" i="2"/>
  <c r="D2542" i="2"/>
  <c r="D2504" i="2"/>
  <c r="D2502" i="2"/>
  <c r="D2464" i="2"/>
  <c r="D2462" i="2"/>
  <c r="D2424" i="2"/>
  <c r="D2422" i="2"/>
  <c r="D2384" i="2"/>
  <c r="D2382" i="2"/>
  <c r="D2344" i="2"/>
  <c r="D2342" i="2"/>
  <c r="D2304" i="2"/>
  <c r="D2302" i="2"/>
  <c r="D2264" i="2"/>
  <c r="D2262" i="2"/>
  <c r="D2224" i="2"/>
  <c r="D2222" i="2"/>
  <c r="D2184" i="2"/>
  <c r="D2182" i="2"/>
  <c r="D2144" i="2"/>
  <c r="D2142" i="2"/>
  <c r="D2104" i="2"/>
  <c r="D2102" i="2"/>
  <c r="D2064" i="2"/>
  <c r="D2062" i="2"/>
  <c r="D2024" i="2"/>
  <c r="D2022" i="2"/>
  <c r="D1984" i="2"/>
  <c r="D1982" i="2"/>
  <c r="D1944" i="2"/>
  <c r="D1942" i="2"/>
  <c r="D1904" i="2"/>
  <c r="D1902" i="2"/>
  <c r="D1864" i="2"/>
  <c r="D1862" i="2"/>
  <c r="D1824" i="2"/>
  <c r="D1822" i="2"/>
  <c r="D1784" i="2"/>
  <c r="D1782" i="2"/>
  <c r="D1744" i="2"/>
  <c r="D1742" i="2"/>
  <c r="D1704" i="2"/>
  <c r="D1702" i="2"/>
  <c r="D1664" i="2"/>
  <c r="D1662" i="2"/>
  <c r="D1624" i="2"/>
  <c r="D1622" i="2"/>
  <c r="D1584" i="2"/>
  <c r="D1582" i="2"/>
  <c r="D1544" i="2"/>
  <c r="D1542" i="2"/>
  <c r="D1504" i="2"/>
  <c r="D1502" i="2"/>
  <c r="D1464" i="2"/>
  <c r="D1462" i="2"/>
  <c r="D1424" i="2"/>
  <c r="D1422" i="2"/>
  <c r="D1384" i="2"/>
  <c r="D1382" i="2"/>
  <c r="D1344" i="2"/>
  <c r="D1342" i="2"/>
  <c r="D1304" i="2"/>
  <c r="D1302" i="2"/>
  <c r="D1264" i="2"/>
  <c r="D1262" i="2"/>
  <c r="D1224" i="2"/>
  <c r="D1222" i="2"/>
  <c r="D1184" i="2"/>
  <c r="D1182" i="2"/>
  <c r="D1144" i="2"/>
  <c r="D1142" i="2"/>
  <c r="D1104" i="2"/>
  <c r="D1102" i="2"/>
  <c r="D1064" i="2"/>
  <c r="D1062" i="2"/>
  <c r="D1024" i="2"/>
  <c r="D1022" i="2"/>
  <c r="D984" i="2"/>
  <c r="D982" i="2"/>
  <c r="D944" i="2"/>
  <c r="D942" i="2"/>
  <c r="D904" i="2"/>
  <c r="D902" i="2"/>
  <c r="D864" i="2"/>
  <c r="D862" i="2"/>
  <c r="D824" i="2"/>
  <c r="D822" i="2"/>
  <c r="D784" i="2"/>
  <c r="D782" i="2"/>
  <c r="D744" i="2"/>
  <c r="D742" i="2"/>
  <c r="D704" i="2"/>
  <c r="D702" i="2"/>
  <c r="D664" i="2"/>
  <c r="D662" i="2"/>
  <c r="D624" i="2"/>
  <c r="D622" i="2"/>
  <c r="D584" i="2"/>
  <c r="D582" i="2"/>
  <c r="D544" i="2"/>
  <c r="D542" i="2"/>
  <c r="D504" i="2"/>
  <c r="D502" i="2"/>
  <c r="D464" i="2"/>
  <c r="D462" i="2"/>
  <c r="D424" i="2"/>
  <c r="D422" i="2"/>
  <c r="D384" i="2"/>
  <c r="D382" i="2"/>
  <c r="D344" i="2"/>
  <c r="D342" i="2"/>
  <c r="D304" i="2"/>
  <c r="D302" i="2"/>
  <c r="D264" i="2"/>
  <c r="D262" i="2"/>
  <c r="D224" i="2"/>
  <c r="D222" i="2"/>
  <c r="D184" i="2"/>
  <c r="D182" i="2"/>
  <c r="D144" i="2"/>
  <c r="D142" i="2"/>
  <c r="D104" i="2"/>
  <c r="D102" i="2"/>
  <c r="D64" i="2"/>
  <c r="D62" i="2"/>
  <c r="D25" i="2"/>
  <c r="D23" i="2"/>
  <c r="B4001" i="2"/>
  <c r="B4000" i="2"/>
  <c r="B3999" i="2"/>
  <c r="B3998" i="2"/>
  <c r="B3962" i="2"/>
  <c r="B3961" i="2"/>
  <c r="B3960" i="2"/>
  <c r="B3959" i="2"/>
  <c r="B3923" i="2"/>
  <c r="B3922" i="2"/>
  <c r="B3921" i="2"/>
  <c r="B3920" i="2"/>
  <c r="B3883" i="2"/>
  <c r="B3882" i="2"/>
  <c r="B3881" i="2"/>
  <c r="B3880" i="2"/>
  <c r="B3843" i="2"/>
  <c r="B3842" i="2"/>
  <c r="B3841" i="2"/>
  <c r="B3840" i="2"/>
  <c r="B3803" i="2"/>
  <c r="B3802" i="2"/>
  <c r="B3801" i="2"/>
  <c r="B3800" i="2"/>
  <c r="B3763" i="2"/>
  <c r="B3762" i="2"/>
  <c r="B3761" i="2"/>
  <c r="B3760" i="2"/>
  <c r="B3723" i="2"/>
  <c r="B3722" i="2"/>
  <c r="B3721" i="2"/>
  <c r="B3720" i="2"/>
  <c r="B3683" i="2"/>
  <c r="B3682" i="2"/>
  <c r="B3681" i="2"/>
  <c r="B3680" i="2"/>
  <c r="B3643" i="2"/>
  <c r="B3642" i="2"/>
  <c r="B3641" i="2"/>
  <c r="B3640" i="2"/>
  <c r="B3603" i="2"/>
  <c r="B3602" i="2"/>
  <c r="B3601" i="2"/>
  <c r="B3600" i="2"/>
  <c r="B3563" i="2"/>
  <c r="B3562" i="2"/>
  <c r="B3561" i="2"/>
  <c r="B3560" i="2"/>
  <c r="B3523" i="2"/>
  <c r="B3522" i="2"/>
  <c r="B3521" i="2"/>
  <c r="B3520" i="2"/>
  <c r="B3483" i="2"/>
  <c r="B3482" i="2"/>
  <c r="B3481" i="2"/>
  <c r="B3480" i="2"/>
  <c r="B3443" i="2"/>
  <c r="B3442" i="2"/>
  <c r="B3441" i="2"/>
  <c r="B3440" i="2"/>
  <c r="B3403" i="2"/>
  <c r="B3402" i="2"/>
  <c r="B3401" i="2"/>
  <c r="B3400" i="2"/>
  <c r="B3363" i="2"/>
  <c r="B3362" i="2"/>
  <c r="B3361" i="2"/>
  <c r="B3360" i="2"/>
  <c r="B3323" i="2"/>
  <c r="B3322" i="2"/>
  <c r="B3321" i="2"/>
  <c r="B3320" i="2"/>
  <c r="B3283" i="2"/>
  <c r="B3282" i="2"/>
  <c r="B3281" i="2"/>
  <c r="B3280" i="2"/>
  <c r="B3243" i="2"/>
  <c r="B3242" i="2"/>
  <c r="B3241" i="2"/>
  <c r="B3240" i="2"/>
  <c r="B3203" i="2"/>
  <c r="B3202" i="2"/>
  <c r="B3201" i="2"/>
  <c r="B3200" i="2"/>
  <c r="B3163" i="2"/>
  <c r="B3162" i="2"/>
  <c r="B3161" i="2"/>
  <c r="B3160" i="2"/>
  <c r="B3123" i="2"/>
  <c r="B3122" i="2"/>
  <c r="B3121" i="2"/>
  <c r="B3120" i="2"/>
  <c r="B3083" i="2"/>
  <c r="B3082" i="2"/>
  <c r="B3081" i="2"/>
  <c r="B3080" i="2"/>
  <c r="B3043" i="2"/>
  <c r="B3042" i="2"/>
  <c r="B3041" i="2"/>
  <c r="B3040" i="2"/>
  <c r="B3003" i="2"/>
  <c r="B3002" i="2"/>
  <c r="B3001" i="2"/>
  <c r="B3000" i="2"/>
  <c r="B2963" i="2"/>
  <c r="B2962" i="2"/>
  <c r="B2961" i="2"/>
  <c r="B2960" i="2"/>
  <c r="B2923" i="2"/>
  <c r="B2922" i="2"/>
  <c r="B2921" i="2"/>
  <c r="B2920" i="2"/>
  <c r="B2883" i="2"/>
  <c r="B2882" i="2"/>
  <c r="B2881" i="2"/>
  <c r="B2880" i="2"/>
  <c r="B2843" i="2"/>
  <c r="B2842" i="2"/>
  <c r="B2841" i="2"/>
  <c r="B2840" i="2"/>
  <c r="B2803" i="2"/>
  <c r="B2802" i="2"/>
  <c r="B2801" i="2"/>
  <c r="B2800" i="2"/>
  <c r="B2763" i="2"/>
  <c r="B2762" i="2"/>
  <c r="B2761" i="2"/>
  <c r="B2760" i="2"/>
  <c r="B2723" i="2"/>
  <c r="B2722" i="2"/>
  <c r="B2721" i="2"/>
  <c r="B2720" i="2"/>
  <c r="B2683" i="2"/>
  <c r="B2682" i="2"/>
  <c r="B2681" i="2"/>
  <c r="B2680" i="2"/>
  <c r="B2643" i="2"/>
  <c r="B2642" i="2"/>
  <c r="B2641" i="2"/>
  <c r="B2640" i="2"/>
  <c r="B2603" i="2"/>
  <c r="B2602" i="2"/>
  <c r="B2601" i="2"/>
  <c r="B2600" i="2"/>
  <c r="B2563" i="2"/>
  <c r="B2562" i="2"/>
  <c r="B2561" i="2"/>
  <c r="B2560" i="2"/>
  <c r="B2523" i="2"/>
  <c r="B2522" i="2"/>
  <c r="B2521" i="2"/>
  <c r="B2520" i="2"/>
  <c r="B2483" i="2"/>
  <c r="B2482" i="2"/>
  <c r="B2481" i="2"/>
  <c r="B2480" i="2"/>
  <c r="B2443" i="2"/>
  <c r="B2442" i="2"/>
  <c r="B2441" i="2"/>
  <c r="B2440" i="2"/>
  <c r="B2403" i="2"/>
  <c r="B2402" i="2"/>
  <c r="B2401" i="2"/>
  <c r="B2400" i="2"/>
  <c r="B2363" i="2"/>
  <c r="B2362" i="2"/>
  <c r="B2361" i="2"/>
  <c r="B2360" i="2"/>
  <c r="B2323" i="2"/>
  <c r="B2322" i="2"/>
  <c r="B2321" i="2"/>
  <c r="B2320" i="2"/>
  <c r="B2283" i="2"/>
  <c r="B2282" i="2"/>
  <c r="B2281" i="2"/>
  <c r="B2280" i="2"/>
  <c r="B2243" i="2"/>
  <c r="B2242" i="2"/>
  <c r="B2241" i="2"/>
  <c r="B2240" i="2"/>
  <c r="B2203" i="2"/>
  <c r="B2202" i="2"/>
  <c r="B2201" i="2"/>
  <c r="B2200" i="2"/>
  <c r="B2163" i="2"/>
  <c r="B2162" i="2"/>
  <c r="B2161" i="2"/>
  <c r="B2160" i="2"/>
  <c r="B2123" i="2"/>
  <c r="B2122" i="2"/>
  <c r="B2121" i="2"/>
  <c r="B2120" i="2"/>
  <c r="B2083" i="2"/>
  <c r="B2082" i="2"/>
  <c r="B2081" i="2"/>
  <c r="B2080" i="2"/>
  <c r="B2043" i="2"/>
  <c r="B2042" i="2"/>
  <c r="B2041" i="2"/>
  <c r="B2040" i="2"/>
  <c r="B2003" i="2"/>
  <c r="B2002" i="2"/>
  <c r="B2001" i="2"/>
  <c r="B2000" i="2"/>
  <c r="B1963" i="2"/>
  <c r="B1962" i="2"/>
  <c r="B1961" i="2"/>
  <c r="B1960" i="2"/>
  <c r="B1923" i="2"/>
  <c r="B1922" i="2"/>
  <c r="B1921" i="2"/>
  <c r="B1920" i="2"/>
  <c r="B1883" i="2"/>
  <c r="B1882" i="2"/>
  <c r="B1881" i="2"/>
  <c r="B1880" i="2"/>
  <c r="B1843" i="2"/>
  <c r="B1842" i="2"/>
  <c r="B1841" i="2"/>
  <c r="B1840" i="2"/>
  <c r="B1803" i="2"/>
  <c r="B1802" i="2"/>
  <c r="B1801" i="2"/>
  <c r="B1800" i="2"/>
  <c r="B1763" i="2"/>
  <c r="B1762" i="2"/>
  <c r="B1761" i="2"/>
  <c r="B1760" i="2"/>
  <c r="B1723" i="2"/>
  <c r="B1722" i="2"/>
  <c r="B1721" i="2"/>
  <c r="B1720" i="2"/>
  <c r="B1683" i="2"/>
  <c r="B1682" i="2"/>
  <c r="B1681" i="2"/>
  <c r="B1680" i="2"/>
  <c r="B1643" i="2"/>
  <c r="B1642" i="2"/>
  <c r="B1641" i="2"/>
  <c r="B1640" i="2"/>
  <c r="B1603" i="2"/>
  <c r="B1602" i="2"/>
  <c r="B1601" i="2"/>
  <c r="B1600" i="2"/>
  <c r="B1563" i="2"/>
  <c r="B1562" i="2"/>
  <c r="B1561" i="2"/>
  <c r="B1560" i="2"/>
  <c r="B1523" i="2"/>
  <c r="B1522" i="2"/>
  <c r="B1521" i="2"/>
  <c r="B1520" i="2"/>
  <c r="B1483" i="2"/>
  <c r="B1482" i="2"/>
  <c r="B1481" i="2"/>
  <c r="B1480" i="2"/>
  <c r="B1443" i="2"/>
  <c r="B1442" i="2"/>
  <c r="B1441" i="2"/>
  <c r="B1440" i="2"/>
  <c r="B1403" i="2"/>
  <c r="B1402" i="2"/>
  <c r="B1401" i="2"/>
  <c r="B1400" i="2"/>
  <c r="B1363" i="2"/>
  <c r="B1362" i="2"/>
  <c r="B1361" i="2"/>
  <c r="B1360" i="2"/>
  <c r="B1323" i="2"/>
  <c r="B1322" i="2"/>
  <c r="B1321" i="2"/>
  <c r="B1320" i="2"/>
  <c r="B1283" i="2"/>
  <c r="B1282" i="2"/>
  <c r="B1281" i="2"/>
  <c r="B1280" i="2"/>
  <c r="B1243" i="2"/>
  <c r="B1242" i="2"/>
  <c r="B1241" i="2"/>
  <c r="B1240" i="2"/>
  <c r="B1203" i="2"/>
  <c r="B1202" i="2"/>
  <c r="B1201" i="2"/>
  <c r="B1200" i="2"/>
  <c r="B1163" i="2"/>
  <c r="B1162" i="2"/>
  <c r="B1161" i="2"/>
  <c r="B1160" i="2"/>
  <c r="B1123" i="2"/>
  <c r="B1122" i="2"/>
  <c r="B1121" i="2"/>
  <c r="B1120" i="2"/>
  <c r="B1083" i="2"/>
  <c r="B1082" i="2"/>
  <c r="B1081" i="2"/>
  <c r="B1080" i="2"/>
  <c r="B1043" i="2"/>
  <c r="B1042" i="2"/>
  <c r="B1041" i="2"/>
  <c r="B1040" i="2"/>
  <c r="B1003" i="2"/>
  <c r="B1002" i="2"/>
  <c r="B1001" i="2"/>
  <c r="B1000" i="2"/>
  <c r="B963" i="2"/>
  <c r="B962" i="2"/>
  <c r="B961" i="2"/>
  <c r="B960" i="2"/>
  <c r="B923" i="2"/>
  <c r="B922" i="2"/>
  <c r="B921" i="2"/>
  <c r="B920" i="2"/>
  <c r="B883" i="2"/>
  <c r="B882" i="2"/>
  <c r="B881" i="2"/>
  <c r="B880" i="2"/>
  <c r="B843" i="2"/>
  <c r="B842" i="2"/>
  <c r="B841" i="2"/>
  <c r="B840" i="2"/>
  <c r="B803" i="2"/>
  <c r="B802" i="2"/>
  <c r="B801" i="2"/>
  <c r="B800" i="2"/>
  <c r="B763" i="2"/>
  <c r="B762" i="2"/>
  <c r="B761" i="2"/>
  <c r="B760" i="2"/>
  <c r="B723" i="2"/>
  <c r="B722" i="2"/>
  <c r="B721" i="2"/>
  <c r="B720" i="2"/>
  <c r="B683" i="2"/>
  <c r="B682" i="2"/>
  <c r="B681" i="2"/>
  <c r="B680" i="2"/>
  <c r="B643" i="2"/>
  <c r="B642" i="2"/>
  <c r="B641" i="2"/>
  <c r="B640" i="2"/>
  <c r="B603" i="2"/>
  <c r="B602" i="2"/>
  <c r="B601" i="2"/>
  <c r="B600" i="2"/>
  <c r="B563" i="2"/>
  <c r="B562" i="2"/>
  <c r="B561" i="2"/>
  <c r="B560" i="2"/>
  <c r="B523" i="2"/>
  <c r="B522" i="2"/>
  <c r="B521" i="2"/>
  <c r="B520" i="2"/>
  <c r="B483" i="2"/>
  <c r="B482" i="2"/>
  <c r="B481" i="2"/>
  <c r="B480" i="2"/>
  <c r="B443" i="2"/>
  <c r="B442" i="2"/>
  <c r="B441" i="2"/>
  <c r="B440" i="2"/>
  <c r="B403" i="2"/>
  <c r="B402" i="2"/>
  <c r="B401" i="2"/>
  <c r="B400" i="2"/>
  <c r="B363" i="2"/>
  <c r="B362" i="2"/>
  <c r="B361" i="2"/>
  <c r="B360" i="2"/>
  <c r="B323" i="2"/>
  <c r="B322" i="2"/>
  <c r="B321" i="2"/>
  <c r="B320" i="2"/>
  <c r="B283" i="2"/>
  <c r="B282" i="2"/>
  <c r="B281" i="2"/>
  <c r="B280" i="2"/>
  <c r="B243" i="2"/>
  <c r="B242" i="2"/>
  <c r="B241" i="2"/>
  <c r="B240" i="2"/>
  <c r="B203" i="2"/>
  <c r="B202" i="2"/>
  <c r="B201" i="2"/>
  <c r="B200" i="2"/>
  <c r="B163" i="2"/>
  <c r="B162" i="2"/>
  <c r="B161" i="2"/>
  <c r="B160" i="2"/>
  <c r="B123" i="2"/>
  <c r="B122" i="2"/>
  <c r="B121" i="2"/>
  <c r="B120" i="2"/>
  <c r="B83" i="2"/>
  <c r="B82" i="2"/>
  <c r="B81" i="2"/>
  <c r="B80" i="2"/>
  <c r="B43" i="2"/>
  <c r="B42" i="2"/>
  <c r="B41" i="2"/>
  <c r="B40" i="2"/>
  <c r="B3" i="2"/>
  <c r="B2" i="2"/>
  <c r="B4" i="2"/>
  <c r="E14" i="2" l="1"/>
  <c r="B4007" i="2"/>
  <c r="B4006" i="2"/>
  <c r="B4005" i="2"/>
  <c r="G4004" i="2"/>
  <c r="B3968" i="2"/>
  <c r="B3967" i="2"/>
  <c r="B3966" i="2"/>
  <c r="G3965" i="2"/>
  <c r="B3929" i="2"/>
  <c r="B3928" i="2"/>
  <c r="B3927" i="2"/>
  <c r="G3926" i="2"/>
  <c r="B3889" i="2"/>
  <c r="B3888" i="2"/>
  <c r="B3887" i="2"/>
  <c r="G3886" i="2"/>
  <c r="B3849" i="2"/>
  <c r="B3848" i="2"/>
  <c r="B3847" i="2"/>
  <c r="G3846" i="2"/>
  <c r="B3809" i="2"/>
  <c r="B3808" i="2"/>
  <c r="B3807" i="2"/>
  <c r="G3806" i="2"/>
  <c r="B3769" i="2"/>
  <c r="B3768" i="2"/>
  <c r="B3767" i="2"/>
  <c r="G3766" i="2"/>
  <c r="B3729" i="2"/>
  <c r="B3728" i="2"/>
  <c r="B3727" i="2"/>
  <c r="G3726" i="2"/>
  <c r="B3689" i="2"/>
  <c r="B3688" i="2"/>
  <c r="B3687" i="2"/>
  <c r="G3686" i="2"/>
  <c r="B3649" i="2"/>
  <c r="B3648" i="2"/>
  <c r="B3647" i="2"/>
  <c r="G3646" i="2"/>
  <c r="B3609" i="2"/>
  <c r="B3608" i="2"/>
  <c r="B3607" i="2"/>
  <c r="G3606" i="2"/>
  <c r="B3569" i="2"/>
  <c r="B3568" i="2"/>
  <c r="B3567" i="2"/>
  <c r="G3566" i="2"/>
  <c r="B3529" i="2"/>
  <c r="B3528" i="2"/>
  <c r="B3527" i="2"/>
  <c r="G3526" i="2"/>
  <c r="B3489" i="2"/>
  <c r="B3488" i="2"/>
  <c r="B3487" i="2"/>
  <c r="G3486" i="2"/>
  <c r="B3449" i="2"/>
  <c r="B3448" i="2"/>
  <c r="B3447" i="2"/>
  <c r="G3446" i="2"/>
  <c r="B3409" i="2"/>
  <c r="B3408" i="2"/>
  <c r="B3407" i="2"/>
  <c r="G3406" i="2"/>
  <c r="B3369" i="2"/>
  <c r="B3368" i="2"/>
  <c r="B3367" i="2"/>
  <c r="G3366" i="2"/>
  <c r="B3329" i="2"/>
  <c r="B3328" i="2"/>
  <c r="B3327" i="2"/>
  <c r="G3326" i="2"/>
  <c r="B3289" i="2"/>
  <c r="B3288" i="2"/>
  <c r="B3287" i="2"/>
  <c r="G3286" i="2"/>
  <c r="B3249" i="2"/>
  <c r="B3248" i="2"/>
  <c r="B3247" i="2"/>
  <c r="G3246" i="2"/>
  <c r="B3209" i="2"/>
  <c r="B3208" i="2"/>
  <c r="B3207" i="2"/>
  <c r="G3206" i="2"/>
  <c r="B3169" i="2"/>
  <c r="B3168" i="2"/>
  <c r="B3167" i="2"/>
  <c r="G3166" i="2"/>
  <c r="B3129" i="2"/>
  <c r="B3128" i="2"/>
  <c r="B3127" i="2"/>
  <c r="G3126" i="2"/>
  <c r="B3089" i="2"/>
  <c r="B3088" i="2"/>
  <c r="B3087" i="2"/>
  <c r="G3086" i="2"/>
  <c r="B3049" i="2"/>
  <c r="B3048" i="2"/>
  <c r="B3047" i="2"/>
  <c r="G3046" i="2"/>
  <c r="B3009" i="2"/>
  <c r="B3008" i="2"/>
  <c r="B3007" i="2"/>
  <c r="G3006" i="2"/>
  <c r="B2969" i="2"/>
  <c r="B2968" i="2"/>
  <c r="B2967" i="2"/>
  <c r="G2966" i="2"/>
  <c r="B2929" i="2"/>
  <c r="B2928" i="2"/>
  <c r="B2927" i="2"/>
  <c r="G2926" i="2"/>
  <c r="B2889" i="2"/>
  <c r="B2888" i="2"/>
  <c r="B2887" i="2"/>
  <c r="G2886" i="2"/>
  <c r="B2849" i="2"/>
  <c r="B2848" i="2"/>
  <c r="B2847" i="2"/>
  <c r="G2846" i="2"/>
  <c r="B2809" i="2"/>
  <c r="B2808" i="2"/>
  <c r="B2807" i="2"/>
  <c r="G2806" i="2"/>
  <c r="B2769" i="2"/>
  <c r="B2768" i="2"/>
  <c r="B2767" i="2"/>
  <c r="G2766" i="2"/>
  <c r="B2729" i="2"/>
  <c r="B2728" i="2"/>
  <c r="B2727" i="2"/>
  <c r="G2726" i="2"/>
  <c r="B2689" i="2"/>
  <c r="B2688" i="2"/>
  <c r="B2687" i="2"/>
  <c r="G2686" i="2"/>
  <c r="B2649" i="2"/>
  <c r="B2648" i="2"/>
  <c r="B2647" i="2"/>
  <c r="G2646" i="2"/>
  <c r="B2609" i="2"/>
  <c r="B2608" i="2"/>
  <c r="B2607" i="2"/>
  <c r="G2606" i="2"/>
  <c r="B2569" i="2"/>
  <c r="B2568" i="2"/>
  <c r="B2567" i="2"/>
  <c r="G2566" i="2"/>
  <c r="B2529" i="2"/>
  <c r="B2528" i="2"/>
  <c r="B2527" i="2"/>
  <c r="G2526" i="2"/>
  <c r="B2489" i="2"/>
  <c r="B2488" i="2"/>
  <c r="B2487" i="2"/>
  <c r="G2486" i="2"/>
  <c r="B2449" i="2"/>
  <c r="B2448" i="2"/>
  <c r="B2447" i="2"/>
  <c r="G2446" i="2"/>
  <c r="B2409" i="2"/>
  <c r="B2408" i="2"/>
  <c r="B2407" i="2"/>
  <c r="G2406" i="2"/>
  <c r="B2369" i="2"/>
  <c r="B2368" i="2"/>
  <c r="B2367" i="2"/>
  <c r="G2366" i="2"/>
  <c r="B2329" i="2"/>
  <c r="B2328" i="2"/>
  <c r="B2327" i="2"/>
  <c r="G2326" i="2"/>
  <c r="B2289" i="2"/>
  <c r="B2288" i="2"/>
  <c r="B2287" i="2"/>
  <c r="G2286" i="2"/>
  <c r="B2249" i="2"/>
  <c r="B2248" i="2"/>
  <c r="B2247" i="2"/>
  <c r="G2246" i="2"/>
  <c r="B2209" i="2"/>
  <c r="B2208" i="2"/>
  <c r="B2207" i="2"/>
  <c r="G2206" i="2"/>
  <c r="B2169" i="2"/>
  <c r="B2168" i="2"/>
  <c r="B2167" i="2"/>
  <c r="G2166" i="2"/>
  <c r="B2129" i="2"/>
  <c r="B2128" i="2"/>
  <c r="B2127" i="2"/>
  <c r="G2126" i="2"/>
  <c r="B2089" i="2"/>
  <c r="B2088" i="2"/>
  <c r="B2087" i="2"/>
  <c r="G2086" i="2"/>
  <c r="B2049" i="2"/>
  <c r="B2048" i="2"/>
  <c r="B2047" i="2"/>
  <c r="G2046" i="2"/>
  <c r="B2009" i="2"/>
  <c r="B2008" i="2"/>
  <c r="B2007" i="2"/>
  <c r="G2006" i="2"/>
  <c r="B1969" i="2"/>
  <c r="B1968" i="2"/>
  <c r="B1967" i="2"/>
  <c r="G1966" i="2"/>
  <c r="B1929" i="2"/>
  <c r="B1928" i="2"/>
  <c r="B1927" i="2"/>
  <c r="G1926" i="2"/>
  <c r="B1889" i="2"/>
  <c r="B1888" i="2"/>
  <c r="B1887" i="2"/>
  <c r="G1886" i="2"/>
  <c r="B1849" i="2"/>
  <c r="B1848" i="2"/>
  <c r="B1847" i="2"/>
  <c r="G1846" i="2"/>
  <c r="B1809" i="2"/>
  <c r="B1808" i="2"/>
  <c r="B1807" i="2"/>
  <c r="G1806" i="2"/>
  <c r="B1769" i="2"/>
  <c r="B1768" i="2"/>
  <c r="B1767" i="2"/>
  <c r="G1766" i="2"/>
  <c r="B1729" i="2"/>
  <c r="B1728" i="2"/>
  <c r="B1727" i="2"/>
  <c r="G1726" i="2"/>
  <c r="B1689" i="2"/>
  <c r="B1688" i="2"/>
  <c r="B1687" i="2"/>
  <c r="G1686" i="2"/>
  <c r="B1649" i="2"/>
  <c r="B1648" i="2"/>
  <c r="B1647" i="2"/>
  <c r="G1646" i="2"/>
  <c r="B1609" i="2"/>
  <c r="B1608" i="2"/>
  <c r="B1607" i="2"/>
  <c r="G1606" i="2"/>
  <c r="B1569" i="2"/>
  <c r="B1568" i="2"/>
  <c r="B1567" i="2"/>
  <c r="G1566" i="2"/>
  <c r="B1529" i="2"/>
  <c r="B1528" i="2"/>
  <c r="B1527" i="2"/>
  <c r="G1526" i="2"/>
  <c r="B1489" i="2"/>
  <c r="B1488" i="2"/>
  <c r="B1487" i="2"/>
  <c r="G1486" i="2"/>
  <c r="B1449" i="2"/>
  <c r="B1448" i="2"/>
  <c r="B1447" i="2"/>
  <c r="G1446" i="2"/>
  <c r="B1409" i="2"/>
  <c r="B1408" i="2"/>
  <c r="B1407" i="2"/>
  <c r="G1406" i="2"/>
  <c r="B1369" i="2"/>
  <c r="B1368" i="2"/>
  <c r="B1367" i="2"/>
  <c r="G1366" i="2"/>
  <c r="B1329" i="2"/>
  <c r="B1328" i="2"/>
  <c r="B1327" i="2"/>
  <c r="G1326" i="2"/>
  <c r="B1289" i="2"/>
  <c r="B1288" i="2"/>
  <c r="B1287" i="2"/>
  <c r="G1286" i="2"/>
  <c r="B1249" i="2"/>
  <c r="B1248" i="2"/>
  <c r="B1247" i="2"/>
  <c r="G1246" i="2"/>
  <c r="B1209" i="2"/>
  <c r="B1208" i="2"/>
  <c r="B1207" i="2"/>
  <c r="G1206" i="2"/>
  <c r="B1169" i="2"/>
  <c r="B1168" i="2"/>
  <c r="B1167" i="2"/>
  <c r="G1166" i="2"/>
  <c r="B1129" i="2"/>
  <c r="B1128" i="2"/>
  <c r="B1127" i="2"/>
  <c r="G1126" i="2"/>
  <c r="B1089" i="2"/>
  <c r="B1088" i="2"/>
  <c r="B1087" i="2"/>
  <c r="G1086" i="2"/>
  <c r="B1049" i="2"/>
  <c r="B1048" i="2"/>
  <c r="B1047" i="2"/>
  <c r="G1046" i="2"/>
  <c r="B1009" i="2"/>
  <c r="B1008" i="2"/>
  <c r="B1007" i="2"/>
  <c r="G1006" i="2"/>
  <c r="B969" i="2"/>
  <c r="B968" i="2"/>
  <c r="B967" i="2"/>
  <c r="G966" i="2"/>
  <c r="B929" i="2"/>
  <c r="B928" i="2"/>
  <c r="B927" i="2"/>
  <c r="G926" i="2"/>
  <c r="B889" i="2"/>
  <c r="B888" i="2"/>
  <c r="B887" i="2"/>
  <c r="G886" i="2"/>
  <c r="B849" i="2"/>
  <c r="B848" i="2"/>
  <c r="B847" i="2"/>
  <c r="G846" i="2"/>
  <c r="B809" i="2"/>
  <c r="B808" i="2"/>
  <c r="B807" i="2"/>
  <c r="G806" i="2"/>
  <c r="B769" i="2"/>
  <c r="B768" i="2"/>
  <c r="B767" i="2"/>
  <c r="G766" i="2"/>
  <c r="B729" i="2"/>
  <c r="B728" i="2"/>
  <c r="B727" i="2"/>
  <c r="G726" i="2"/>
  <c r="B689" i="2"/>
  <c r="B688" i="2"/>
  <c r="B687" i="2"/>
  <c r="G686" i="2"/>
  <c r="B649" i="2"/>
  <c r="B648" i="2"/>
  <c r="B647" i="2"/>
  <c r="G646" i="2"/>
  <c r="B609" i="2"/>
  <c r="B608" i="2"/>
  <c r="B607" i="2"/>
  <c r="G606" i="2"/>
  <c r="B569" i="2"/>
  <c r="B568" i="2"/>
  <c r="B567" i="2"/>
  <c r="G566" i="2"/>
  <c r="B529" i="2"/>
  <c r="B528" i="2"/>
  <c r="B527" i="2"/>
  <c r="G526" i="2"/>
  <c r="B489" i="2"/>
  <c r="B488" i="2"/>
  <c r="B487" i="2"/>
  <c r="G486" i="2"/>
  <c r="B449" i="2"/>
  <c r="B448" i="2"/>
  <c r="B447" i="2"/>
  <c r="G446" i="2"/>
  <c r="B409" i="2"/>
  <c r="B408" i="2"/>
  <c r="B407" i="2"/>
  <c r="G406" i="2"/>
  <c r="B369" i="2"/>
  <c r="B368" i="2"/>
  <c r="B367" i="2"/>
  <c r="G366" i="2"/>
  <c r="B329" i="2"/>
  <c r="B328" i="2"/>
  <c r="B327" i="2"/>
  <c r="G326" i="2"/>
  <c r="B289" i="2"/>
  <c r="B288" i="2"/>
  <c r="B287" i="2"/>
  <c r="G286" i="2"/>
  <c r="B249" i="2"/>
  <c r="B248" i="2"/>
  <c r="B247" i="2"/>
  <c r="G246" i="2"/>
  <c r="B209" i="2"/>
  <c r="B208" i="2"/>
  <c r="B207" i="2"/>
  <c r="G206" i="2"/>
  <c r="B169" i="2"/>
  <c r="B168" i="2"/>
  <c r="B167" i="2"/>
  <c r="G166" i="2"/>
  <c r="B129" i="2"/>
  <c r="B128" i="2"/>
  <c r="B127" i="2"/>
  <c r="G126" i="2"/>
  <c r="B89" i="2"/>
  <c r="B88" i="2"/>
  <c r="B87" i="2"/>
  <c r="G86" i="2"/>
  <c r="B49" i="2"/>
  <c r="B48" i="2"/>
  <c r="B47" i="2"/>
  <c r="G46" i="2"/>
  <c r="B10" i="2"/>
  <c r="B9" i="2"/>
  <c r="B8" i="2"/>
  <c r="G7" i="2"/>
  <c r="B1" i="2"/>
  <c r="L2" i="6" l="1"/>
  <c r="B1" i="6"/>
  <c r="B6" i="6"/>
  <c r="B46" i="2" s="1"/>
  <c r="B7" i="6"/>
  <c r="B86" i="2" s="1"/>
  <c r="B8" i="6"/>
  <c r="B126" i="2" s="1"/>
  <c r="B9" i="6"/>
  <c r="B166" i="2" s="1"/>
  <c r="B10" i="6"/>
  <c r="B206" i="2" s="1"/>
  <c r="B11" i="6"/>
  <c r="B246" i="2" s="1"/>
  <c r="B12" i="6"/>
  <c r="B286" i="2" s="1"/>
  <c r="B13" i="6"/>
  <c r="B326" i="2" s="1"/>
  <c r="B14" i="6"/>
  <c r="B366" i="2" s="1"/>
  <c r="B15" i="6"/>
  <c r="B406" i="2" s="1"/>
  <c r="B16" i="6"/>
  <c r="B446" i="2" s="1"/>
  <c r="B17" i="6"/>
  <c r="B486" i="2" s="1"/>
  <c r="B18" i="6"/>
  <c r="B526" i="2" s="1"/>
  <c r="B19" i="6"/>
  <c r="B566" i="2" s="1"/>
  <c r="B20" i="6"/>
  <c r="B606" i="2" s="1"/>
  <c r="B21" i="6"/>
  <c r="B646" i="2" s="1"/>
  <c r="B22" i="6"/>
  <c r="B686" i="2" s="1"/>
  <c r="B23" i="6"/>
  <c r="B726" i="2" s="1"/>
  <c r="B24" i="6"/>
  <c r="B766" i="2" s="1"/>
  <c r="B25" i="6"/>
  <c r="B806" i="2" s="1"/>
  <c r="B26" i="6"/>
  <c r="B846" i="2" s="1"/>
  <c r="B27" i="6"/>
  <c r="B886" i="2" s="1"/>
  <c r="B28" i="6"/>
  <c r="B926" i="2" s="1"/>
  <c r="B29" i="6"/>
  <c r="B966" i="2" s="1"/>
  <c r="B30" i="6"/>
  <c r="B1006" i="2" s="1"/>
  <c r="B31" i="6"/>
  <c r="B1046" i="2" s="1"/>
  <c r="B32" i="6"/>
  <c r="B1086" i="2" s="1"/>
  <c r="B33" i="6"/>
  <c r="B1126" i="2" s="1"/>
  <c r="B34" i="6"/>
  <c r="B1166" i="2" s="1"/>
  <c r="B35" i="6"/>
  <c r="B1206" i="2" s="1"/>
  <c r="B36" i="6"/>
  <c r="B1246" i="2" s="1"/>
  <c r="B37" i="6"/>
  <c r="B1286" i="2" s="1"/>
  <c r="B38" i="6"/>
  <c r="B1326" i="2" s="1"/>
  <c r="B39" i="6"/>
  <c r="B1366" i="2" s="1"/>
  <c r="B40" i="6"/>
  <c r="B1406" i="2" s="1"/>
  <c r="B41" i="6"/>
  <c r="B1446" i="2" s="1"/>
  <c r="B42" i="6"/>
  <c r="B1486" i="2" s="1"/>
  <c r="B43" i="6"/>
  <c r="B1526" i="2" s="1"/>
  <c r="B44" i="6"/>
  <c r="B1566" i="2" s="1"/>
  <c r="B45" i="6"/>
  <c r="B1606" i="2" s="1"/>
  <c r="B46" i="6"/>
  <c r="B1646" i="2" s="1"/>
  <c r="B47" i="6"/>
  <c r="B1686" i="2" s="1"/>
  <c r="B48" i="6"/>
  <c r="B1726" i="2" s="1"/>
  <c r="B49" i="6"/>
  <c r="B1766" i="2" s="1"/>
  <c r="B50" i="6"/>
  <c r="B1806" i="2" s="1"/>
  <c r="B51" i="6"/>
  <c r="B1846" i="2" s="1"/>
  <c r="B52" i="6"/>
  <c r="B1886" i="2" s="1"/>
  <c r="B53" i="6"/>
  <c r="B1926" i="2" s="1"/>
  <c r="B54" i="6"/>
  <c r="B1966" i="2" s="1"/>
  <c r="B55" i="6"/>
  <c r="B2006" i="2" s="1"/>
  <c r="B56" i="6"/>
  <c r="B2046" i="2" s="1"/>
  <c r="B57" i="6"/>
  <c r="B2086" i="2" s="1"/>
  <c r="B58" i="6"/>
  <c r="B2126" i="2" s="1"/>
  <c r="B59" i="6"/>
  <c r="B2166" i="2" s="1"/>
  <c r="B60" i="6"/>
  <c r="B2206" i="2" s="1"/>
  <c r="B61" i="6"/>
  <c r="B2246" i="2" s="1"/>
  <c r="B62" i="6"/>
  <c r="B2286" i="2" s="1"/>
  <c r="B63" i="6"/>
  <c r="B2326" i="2" s="1"/>
  <c r="B64" i="6"/>
  <c r="B2366" i="2" s="1"/>
  <c r="B65" i="6"/>
  <c r="B2406" i="2" s="1"/>
  <c r="B66" i="6"/>
  <c r="B2446" i="2" s="1"/>
  <c r="B67" i="6"/>
  <c r="B2486" i="2" s="1"/>
  <c r="B68" i="6"/>
  <c r="B2526" i="2" s="1"/>
  <c r="B69" i="6"/>
  <c r="B2566" i="2" s="1"/>
  <c r="B70" i="6"/>
  <c r="B2606" i="2" s="1"/>
  <c r="B71" i="6"/>
  <c r="B2646" i="2" s="1"/>
  <c r="B72" i="6"/>
  <c r="B2686" i="2" s="1"/>
  <c r="B73" i="6"/>
  <c r="B2726" i="2" s="1"/>
  <c r="B74" i="6"/>
  <c r="B2766" i="2" s="1"/>
  <c r="B75" i="6"/>
  <c r="B2806" i="2" s="1"/>
  <c r="B76" i="6"/>
  <c r="B2846" i="2" s="1"/>
  <c r="B77" i="6"/>
  <c r="B2886" i="2" s="1"/>
  <c r="B78" i="6"/>
  <c r="B2926" i="2" s="1"/>
  <c r="B79" i="6"/>
  <c r="B2966" i="2" s="1"/>
  <c r="B80" i="6"/>
  <c r="B3006" i="2" s="1"/>
  <c r="B81" i="6"/>
  <c r="B3046" i="2" s="1"/>
  <c r="B82" i="6"/>
  <c r="B3086" i="2" s="1"/>
  <c r="B83" i="6"/>
  <c r="B3126" i="2" s="1"/>
  <c r="B84" i="6"/>
  <c r="B3166" i="2" s="1"/>
  <c r="B85" i="6"/>
  <c r="B3206" i="2" s="1"/>
  <c r="B86" i="6"/>
  <c r="B3246" i="2" s="1"/>
  <c r="B87" i="6"/>
  <c r="B3286" i="2" s="1"/>
  <c r="B88" i="6"/>
  <c r="B3326" i="2" s="1"/>
  <c r="B89" i="6"/>
  <c r="B3366" i="2" s="1"/>
  <c r="B90" i="6"/>
  <c r="B3406" i="2" s="1"/>
  <c r="B91" i="6"/>
  <c r="B3446" i="2" s="1"/>
  <c r="B92" i="6"/>
  <c r="B3486" i="2" s="1"/>
  <c r="B93" i="6"/>
  <c r="B3526" i="2" s="1"/>
  <c r="B94" i="6"/>
  <c r="B3566" i="2" s="1"/>
  <c r="B95" i="6"/>
  <c r="B3606" i="2" s="1"/>
  <c r="B96" i="6"/>
  <c r="B3646" i="2" s="1"/>
  <c r="B97" i="6"/>
  <c r="B3686" i="2" s="1"/>
  <c r="B98" i="6"/>
  <c r="B3726" i="2" s="1"/>
  <c r="B99" i="6"/>
  <c r="B3766" i="2" s="1"/>
  <c r="B100" i="6"/>
  <c r="B3806" i="2" s="1"/>
  <c r="B101" i="6"/>
  <c r="B3846" i="2" s="1"/>
  <c r="B102" i="6"/>
  <c r="B3886" i="2" s="1"/>
  <c r="B103" i="6"/>
  <c r="B3926" i="2" s="1"/>
  <c r="B104" i="6"/>
  <c r="B3965" i="2" s="1"/>
  <c r="B105" i="6"/>
  <c r="B4004" i="2" s="1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5" i="6"/>
  <c r="B7" i="2" s="1"/>
  <c r="B3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4" i="5"/>
  <c r="B5" i="5"/>
  <c r="B6" i="5"/>
  <c r="B7" i="5"/>
  <c r="C13" i="4" l="1"/>
  <c r="G4006" i="2" l="1"/>
  <c r="G3967" i="2"/>
  <c r="G3928" i="2"/>
  <c r="G3888" i="2"/>
  <c r="G3848" i="2"/>
  <c r="G3808" i="2"/>
  <c r="G3768" i="2"/>
  <c r="G3728" i="2"/>
  <c r="G3688" i="2"/>
  <c r="G3648" i="2"/>
  <c r="G3608" i="2"/>
  <c r="G3568" i="2"/>
  <c r="G3528" i="2"/>
  <c r="G3488" i="2"/>
  <c r="G3448" i="2"/>
  <c r="G3408" i="2"/>
  <c r="G3368" i="2"/>
  <c r="G3328" i="2"/>
  <c r="G3288" i="2"/>
  <c r="G3248" i="2"/>
  <c r="G3208" i="2"/>
  <c r="G3168" i="2"/>
  <c r="G3128" i="2"/>
  <c r="G3088" i="2"/>
  <c r="G3048" i="2"/>
  <c r="G3008" i="2"/>
  <c r="G2968" i="2"/>
  <c r="G2928" i="2"/>
  <c r="G2888" i="2"/>
  <c r="G2848" i="2"/>
  <c r="G2808" i="2"/>
  <c r="G2768" i="2"/>
  <c r="G2728" i="2"/>
  <c r="G2688" i="2"/>
  <c r="G2648" i="2"/>
  <c r="G2608" i="2"/>
  <c r="G2568" i="2"/>
  <c r="G2528" i="2"/>
  <c r="G2488" i="2"/>
  <c r="G2448" i="2"/>
  <c r="G2408" i="2"/>
  <c r="G2368" i="2"/>
  <c r="G2328" i="2"/>
  <c r="G2288" i="2"/>
  <c r="G2248" i="2"/>
  <c r="G2208" i="2"/>
  <c r="G2168" i="2"/>
  <c r="G2128" i="2"/>
  <c r="G2088" i="2"/>
  <c r="G2048" i="2"/>
  <c r="G2008" i="2"/>
  <c r="G1968" i="2"/>
  <c r="G1928" i="2"/>
  <c r="G1888" i="2"/>
  <c r="G1848" i="2"/>
  <c r="G1808" i="2"/>
  <c r="G1768" i="2"/>
  <c r="G1728" i="2"/>
  <c r="G1688" i="2"/>
  <c r="G1648" i="2"/>
  <c r="G1608" i="2"/>
  <c r="G1568" i="2"/>
  <c r="G1528" i="2"/>
  <c r="G1488" i="2"/>
  <c r="G1448" i="2"/>
  <c r="G1408" i="2"/>
  <c r="G1368" i="2"/>
  <c r="G1328" i="2"/>
  <c r="G1288" i="2"/>
  <c r="G1248" i="2"/>
  <c r="G1208" i="2"/>
  <c r="G1168" i="2"/>
  <c r="G1128" i="2"/>
  <c r="G1088" i="2"/>
  <c r="G1048" i="2"/>
  <c r="G1008" i="2"/>
  <c r="G968" i="2"/>
  <c r="G928" i="2"/>
  <c r="G888" i="2"/>
  <c r="G848" i="2"/>
  <c r="G808" i="2"/>
  <c r="G768" i="2"/>
  <c r="G728" i="2"/>
  <c r="G688" i="2"/>
  <c r="G648" i="2"/>
  <c r="G608" i="2"/>
  <c r="G568" i="2"/>
  <c r="G528" i="2"/>
  <c r="G488" i="2"/>
  <c r="G448" i="2"/>
  <c r="G408" i="2"/>
  <c r="G368" i="2"/>
  <c r="G328" i="2"/>
  <c r="G288" i="2"/>
  <c r="G248" i="2"/>
  <c r="G208" i="2"/>
  <c r="G168" i="2"/>
  <c r="G128" i="2"/>
  <c r="G88" i="2"/>
  <c r="G48" i="2"/>
  <c r="G9" i="2"/>
  <c r="K104" i="6"/>
  <c r="B3981" i="2" s="1"/>
  <c r="K98" i="6"/>
  <c r="B3742" i="2" s="1"/>
  <c r="K92" i="6"/>
  <c r="B3502" i="2" s="1"/>
  <c r="K88" i="6"/>
  <c r="B3342" i="2" s="1"/>
  <c r="K82" i="6"/>
  <c r="B3102" i="2" s="1"/>
  <c r="K74" i="6"/>
  <c r="B2782" i="2" s="1"/>
  <c r="K68" i="6"/>
  <c r="B2542" i="2" s="1"/>
  <c r="K64" i="6"/>
  <c r="B2382" i="2" s="1"/>
  <c r="K62" i="6"/>
  <c r="B2302" i="2" s="1"/>
  <c r="K58" i="6"/>
  <c r="B2142" i="2" s="1"/>
  <c r="J1200" i="3"/>
  <c r="F1197" i="3"/>
  <c r="F1196" i="3"/>
  <c r="F1195" i="3"/>
  <c r="F1194" i="3"/>
  <c r="D1192" i="3"/>
  <c r="D1191" i="3"/>
  <c r="D1190" i="3"/>
  <c r="D1189" i="3"/>
  <c r="J1188" i="3"/>
  <c r="F1185" i="3"/>
  <c r="F1184" i="3"/>
  <c r="F1183" i="3"/>
  <c r="F1182" i="3"/>
  <c r="D1180" i="3"/>
  <c r="D1179" i="3"/>
  <c r="D1178" i="3"/>
  <c r="D1177" i="3"/>
  <c r="J1176" i="3"/>
  <c r="F1173" i="3"/>
  <c r="F1172" i="3"/>
  <c r="F1171" i="3"/>
  <c r="F1170" i="3"/>
  <c r="D1168" i="3"/>
  <c r="D1167" i="3"/>
  <c r="D1166" i="3"/>
  <c r="D1165" i="3"/>
  <c r="J1164" i="3"/>
  <c r="F1161" i="3"/>
  <c r="F1160" i="3"/>
  <c r="F1159" i="3"/>
  <c r="F1158" i="3"/>
  <c r="D1156" i="3"/>
  <c r="D1155" i="3"/>
  <c r="D1154" i="3"/>
  <c r="D1153" i="3"/>
  <c r="J1152" i="3"/>
  <c r="F1149" i="3"/>
  <c r="F1148" i="3"/>
  <c r="F1147" i="3"/>
  <c r="F1146" i="3"/>
  <c r="D1144" i="3"/>
  <c r="D1143" i="3"/>
  <c r="D1142" i="3"/>
  <c r="D1141" i="3"/>
  <c r="J1140" i="3"/>
  <c r="F1137" i="3"/>
  <c r="F1136" i="3"/>
  <c r="F1135" i="3"/>
  <c r="F1134" i="3"/>
  <c r="D1132" i="3"/>
  <c r="D1131" i="3"/>
  <c r="D1130" i="3"/>
  <c r="D1129" i="3"/>
  <c r="J1128" i="3"/>
  <c r="F1125" i="3"/>
  <c r="F1124" i="3"/>
  <c r="F1123" i="3"/>
  <c r="F1122" i="3"/>
  <c r="D1120" i="3"/>
  <c r="D1119" i="3"/>
  <c r="D1118" i="3"/>
  <c r="D1117" i="3"/>
  <c r="J1116" i="3"/>
  <c r="F1113" i="3"/>
  <c r="F1112" i="3"/>
  <c r="F1111" i="3"/>
  <c r="F1110" i="3"/>
  <c r="D1108" i="3"/>
  <c r="D1107" i="3"/>
  <c r="D1106" i="3"/>
  <c r="D1105" i="3"/>
  <c r="J1104" i="3"/>
  <c r="F1101" i="3"/>
  <c r="F1100" i="3"/>
  <c r="F1099" i="3"/>
  <c r="F1098" i="3"/>
  <c r="D1096" i="3"/>
  <c r="D1095" i="3"/>
  <c r="D1094" i="3"/>
  <c r="D1093" i="3"/>
  <c r="J1092" i="3"/>
  <c r="F1089" i="3"/>
  <c r="F1088" i="3"/>
  <c r="F1087" i="3"/>
  <c r="F1086" i="3"/>
  <c r="D1084" i="3"/>
  <c r="D1083" i="3"/>
  <c r="D1082" i="3"/>
  <c r="D1081" i="3"/>
  <c r="J1080" i="3"/>
  <c r="F1077" i="3"/>
  <c r="F1076" i="3"/>
  <c r="F1075" i="3"/>
  <c r="F1074" i="3"/>
  <c r="D1072" i="3"/>
  <c r="D1071" i="3"/>
  <c r="D1070" i="3"/>
  <c r="D1069" i="3"/>
  <c r="J1068" i="3"/>
  <c r="F1065" i="3"/>
  <c r="F1064" i="3"/>
  <c r="F1063" i="3"/>
  <c r="F1062" i="3"/>
  <c r="D1060" i="3"/>
  <c r="D1059" i="3"/>
  <c r="D1058" i="3"/>
  <c r="D1057" i="3"/>
  <c r="J1056" i="3"/>
  <c r="F1053" i="3"/>
  <c r="F1052" i="3"/>
  <c r="F1051" i="3"/>
  <c r="F1050" i="3"/>
  <c r="D1048" i="3"/>
  <c r="D1047" i="3"/>
  <c r="D1046" i="3"/>
  <c r="D1045" i="3"/>
  <c r="J1044" i="3"/>
  <c r="F1041" i="3"/>
  <c r="F1040" i="3"/>
  <c r="F1039" i="3"/>
  <c r="F1038" i="3"/>
  <c r="D1036" i="3"/>
  <c r="D1035" i="3"/>
  <c r="D1034" i="3"/>
  <c r="D1033" i="3"/>
  <c r="J1032" i="3"/>
  <c r="F1029" i="3"/>
  <c r="F1028" i="3"/>
  <c r="F1027" i="3"/>
  <c r="F1026" i="3"/>
  <c r="D1024" i="3"/>
  <c r="D1023" i="3"/>
  <c r="D1022" i="3"/>
  <c r="D1021" i="3"/>
  <c r="J1020" i="3"/>
  <c r="F1017" i="3"/>
  <c r="F1016" i="3"/>
  <c r="F1015" i="3"/>
  <c r="F1014" i="3"/>
  <c r="D1012" i="3"/>
  <c r="D1011" i="3"/>
  <c r="D1010" i="3"/>
  <c r="D1009" i="3"/>
  <c r="J1008" i="3"/>
  <c r="F1005" i="3"/>
  <c r="F1004" i="3"/>
  <c r="F1003" i="3"/>
  <c r="F1002" i="3"/>
  <c r="D1000" i="3"/>
  <c r="D999" i="3"/>
  <c r="D998" i="3"/>
  <c r="D997" i="3"/>
  <c r="J996" i="3"/>
  <c r="F993" i="3"/>
  <c r="F992" i="3"/>
  <c r="F991" i="3"/>
  <c r="F990" i="3"/>
  <c r="D988" i="3"/>
  <c r="D987" i="3"/>
  <c r="D986" i="3"/>
  <c r="D985" i="3"/>
  <c r="J984" i="3"/>
  <c r="F981" i="3"/>
  <c r="F980" i="3"/>
  <c r="F979" i="3"/>
  <c r="F978" i="3"/>
  <c r="D976" i="3"/>
  <c r="D975" i="3"/>
  <c r="D974" i="3"/>
  <c r="D973" i="3"/>
  <c r="J972" i="3"/>
  <c r="F969" i="3"/>
  <c r="F968" i="3"/>
  <c r="F967" i="3"/>
  <c r="F966" i="3"/>
  <c r="D964" i="3"/>
  <c r="D963" i="3"/>
  <c r="D962" i="3"/>
  <c r="D961" i="3"/>
  <c r="J960" i="3"/>
  <c r="F957" i="3"/>
  <c r="F956" i="3"/>
  <c r="F955" i="3"/>
  <c r="F954" i="3"/>
  <c r="D952" i="3"/>
  <c r="D951" i="3"/>
  <c r="D950" i="3"/>
  <c r="D949" i="3"/>
  <c r="J948" i="3"/>
  <c r="F945" i="3"/>
  <c r="F944" i="3"/>
  <c r="F943" i="3"/>
  <c r="F942" i="3"/>
  <c r="D940" i="3"/>
  <c r="D939" i="3"/>
  <c r="D938" i="3"/>
  <c r="D937" i="3"/>
  <c r="J936" i="3"/>
  <c r="F933" i="3"/>
  <c r="F932" i="3"/>
  <c r="F931" i="3"/>
  <c r="F930" i="3"/>
  <c r="D928" i="3"/>
  <c r="D927" i="3"/>
  <c r="D926" i="3"/>
  <c r="D925" i="3"/>
  <c r="J924" i="3"/>
  <c r="F921" i="3"/>
  <c r="F920" i="3"/>
  <c r="F919" i="3"/>
  <c r="F918" i="3"/>
  <c r="D916" i="3"/>
  <c r="D915" i="3"/>
  <c r="D914" i="3"/>
  <c r="D913" i="3"/>
  <c r="J912" i="3"/>
  <c r="F909" i="3"/>
  <c r="F908" i="3"/>
  <c r="F907" i="3"/>
  <c r="F906" i="3"/>
  <c r="D904" i="3"/>
  <c r="D903" i="3"/>
  <c r="D902" i="3"/>
  <c r="D901" i="3"/>
  <c r="J900" i="3"/>
  <c r="F897" i="3"/>
  <c r="F896" i="3"/>
  <c r="F895" i="3"/>
  <c r="F894" i="3"/>
  <c r="D892" i="3"/>
  <c r="D891" i="3"/>
  <c r="D890" i="3"/>
  <c r="D889" i="3"/>
  <c r="J888" i="3"/>
  <c r="F885" i="3"/>
  <c r="F884" i="3"/>
  <c r="F883" i="3"/>
  <c r="F882" i="3"/>
  <c r="D880" i="3"/>
  <c r="D879" i="3"/>
  <c r="D878" i="3"/>
  <c r="D877" i="3"/>
  <c r="J876" i="3"/>
  <c r="F873" i="3"/>
  <c r="F872" i="3"/>
  <c r="F871" i="3"/>
  <c r="F870" i="3"/>
  <c r="D868" i="3"/>
  <c r="D867" i="3"/>
  <c r="D866" i="3"/>
  <c r="D865" i="3"/>
  <c r="J864" i="3"/>
  <c r="F861" i="3"/>
  <c r="F860" i="3"/>
  <c r="F859" i="3"/>
  <c r="F858" i="3"/>
  <c r="D856" i="3"/>
  <c r="D855" i="3"/>
  <c r="D854" i="3"/>
  <c r="D853" i="3"/>
  <c r="J852" i="3"/>
  <c r="F849" i="3"/>
  <c r="F848" i="3"/>
  <c r="F847" i="3"/>
  <c r="F846" i="3"/>
  <c r="D844" i="3"/>
  <c r="D843" i="3"/>
  <c r="D842" i="3"/>
  <c r="D841" i="3"/>
  <c r="J840" i="3"/>
  <c r="F837" i="3"/>
  <c r="F836" i="3"/>
  <c r="F835" i="3"/>
  <c r="F834" i="3"/>
  <c r="D832" i="3"/>
  <c r="D831" i="3"/>
  <c r="D830" i="3"/>
  <c r="D829" i="3"/>
  <c r="J828" i="3"/>
  <c r="F825" i="3"/>
  <c r="F824" i="3"/>
  <c r="F823" i="3"/>
  <c r="F822" i="3"/>
  <c r="D820" i="3"/>
  <c r="D819" i="3"/>
  <c r="D818" i="3"/>
  <c r="D817" i="3"/>
  <c r="J816" i="3"/>
  <c r="F813" i="3"/>
  <c r="F812" i="3"/>
  <c r="F811" i="3"/>
  <c r="F810" i="3"/>
  <c r="D808" i="3"/>
  <c r="D807" i="3"/>
  <c r="D806" i="3"/>
  <c r="D805" i="3"/>
  <c r="J804" i="3"/>
  <c r="F801" i="3"/>
  <c r="F800" i="3"/>
  <c r="F799" i="3"/>
  <c r="F798" i="3"/>
  <c r="D796" i="3"/>
  <c r="D795" i="3"/>
  <c r="D794" i="3"/>
  <c r="D793" i="3"/>
  <c r="J792" i="3"/>
  <c r="F789" i="3"/>
  <c r="F788" i="3"/>
  <c r="F787" i="3"/>
  <c r="F786" i="3"/>
  <c r="D784" i="3"/>
  <c r="D783" i="3"/>
  <c r="D782" i="3"/>
  <c r="D781" i="3"/>
  <c r="J780" i="3"/>
  <c r="F777" i="3"/>
  <c r="F776" i="3"/>
  <c r="F775" i="3"/>
  <c r="F774" i="3"/>
  <c r="D772" i="3"/>
  <c r="D771" i="3"/>
  <c r="D770" i="3"/>
  <c r="D769" i="3"/>
  <c r="J768" i="3"/>
  <c r="F765" i="3"/>
  <c r="F764" i="3"/>
  <c r="F763" i="3"/>
  <c r="F762" i="3"/>
  <c r="D760" i="3"/>
  <c r="D759" i="3"/>
  <c r="D758" i="3"/>
  <c r="D757" i="3"/>
  <c r="J756" i="3"/>
  <c r="F753" i="3"/>
  <c r="F752" i="3"/>
  <c r="F751" i="3"/>
  <c r="F750" i="3"/>
  <c r="D748" i="3"/>
  <c r="D747" i="3"/>
  <c r="D746" i="3"/>
  <c r="D745" i="3"/>
  <c r="J744" i="3"/>
  <c r="F741" i="3"/>
  <c r="F740" i="3"/>
  <c r="F739" i="3"/>
  <c r="F738" i="3"/>
  <c r="D736" i="3"/>
  <c r="D735" i="3"/>
  <c r="D734" i="3"/>
  <c r="D733" i="3"/>
  <c r="J732" i="3"/>
  <c r="F729" i="3"/>
  <c r="F728" i="3"/>
  <c r="F727" i="3"/>
  <c r="F726" i="3"/>
  <c r="D724" i="3"/>
  <c r="D723" i="3"/>
  <c r="D722" i="3"/>
  <c r="D721" i="3"/>
  <c r="J720" i="3"/>
  <c r="F717" i="3"/>
  <c r="F716" i="3"/>
  <c r="F715" i="3"/>
  <c r="F714" i="3"/>
  <c r="D712" i="3"/>
  <c r="D711" i="3"/>
  <c r="D710" i="3"/>
  <c r="D709" i="3"/>
  <c r="J708" i="3"/>
  <c r="F705" i="3"/>
  <c r="F704" i="3"/>
  <c r="F703" i="3"/>
  <c r="F702" i="3"/>
  <c r="D700" i="3"/>
  <c r="D699" i="3"/>
  <c r="D698" i="3"/>
  <c r="D697" i="3"/>
  <c r="J696" i="3"/>
  <c r="F693" i="3"/>
  <c r="F692" i="3"/>
  <c r="F691" i="3"/>
  <c r="F690" i="3"/>
  <c r="D688" i="3"/>
  <c r="D687" i="3"/>
  <c r="D686" i="3"/>
  <c r="D685" i="3"/>
  <c r="J684" i="3"/>
  <c r="F681" i="3"/>
  <c r="F680" i="3"/>
  <c r="F679" i="3"/>
  <c r="F678" i="3"/>
  <c r="D676" i="3"/>
  <c r="D675" i="3"/>
  <c r="D674" i="3"/>
  <c r="D673" i="3"/>
  <c r="J672" i="3"/>
  <c r="F669" i="3"/>
  <c r="F668" i="3"/>
  <c r="F667" i="3"/>
  <c r="F666" i="3"/>
  <c r="D664" i="3"/>
  <c r="D663" i="3"/>
  <c r="D662" i="3"/>
  <c r="D661" i="3"/>
  <c r="J660" i="3"/>
  <c r="F657" i="3"/>
  <c r="F656" i="3"/>
  <c r="F655" i="3"/>
  <c r="F654" i="3"/>
  <c r="D652" i="3"/>
  <c r="D651" i="3"/>
  <c r="D650" i="3"/>
  <c r="D649" i="3"/>
  <c r="J648" i="3"/>
  <c r="F645" i="3"/>
  <c r="F644" i="3"/>
  <c r="F643" i="3"/>
  <c r="F642" i="3"/>
  <c r="D640" i="3"/>
  <c r="D639" i="3"/>
  <c r="D638" i="3"/>
  <c r="D637" i="3"/>
  <c r="J636" i="3"/>
  <c r="F633" i="3"/>
  <c r="F632" i="3"/>
  <c r="F631" i="3"/>
  <c r="F630" i="3"/>
  <c r="D628" i="3"/>
  <c r="D627" i="3"/>
  <c r="D626" i="3"/>
  <c r="D625" i="3"/>
  <c r="J624" i="3"/>
  <c r="F621" i="3"/>
  <c r="F620" i="3"/>
  <c r="F619" i="3"/>
  <c r="F618" i="3"/>
  <c r="D616" i="3"/>
  <c r="D615" i="3"/>
  <c r="D614" i="3"/>
  <c r="D613" i="3"/>
  <c r="J612" i="3"/>
  <c r="F609" i="3"/>
  <c r="F608" i="3"/>
  <c r="F607" i="3"/>
  <c r="F606" i="3"/>
  <c r="D604" i="3"/>
  <c r="D603" i="3"/>
  <c r="D602" i="3"/>
  <c r="D601" i="3"/>
  <c r="J600" i="3"/>
  <c r="F597" i="3"/>
  <c r="F596" i="3"/>
  <c r="F595" i="3"/>
  <c r="F594" i="3"/>
  <c r="D592" i="3"/>
  <c r="D591" i="3"/>
  <c r="D590" i="3"/>
  <c r="D589" i="3"/>
  <c r="J588" i="3"/>
  <c r="F585" i="3"/>
  <c r="F584" i="3"/>
  <c r="F583" i="3"/>
  <c r="F582" i="3"/>
  <c r="D580" i="3"/>
  <c r="D579" i="3"/>
  <c r="D578" i="3"/>
  <c r="D577" i="3"/>
  <c r="J576" i="3"/>
  <c r="F573" i="3"/>
  <c r="F572" i="3"/>
  <c r="F571" i="3"/>
  <c r="F570" i="3"/>
  <c r="D568" i="3"/>
  <c r="D567" i="3"/>
  <c r="D566" i="3"/>
  <c r="D565" i="3"/>
  <c r="J564" i="3"/>
  <c r="F561" i="3"/>
  <c r="F560" i="3"/>
  <c r="F559" i="3"/>
  <c r="F558" i="3"/>
  <c r="D556" i="3"/>
  <c r="D555" i="3"/>
  <c r="D554" i="3"/>
  <c r="D553" i="3"/>
  <c r="J552" i="3"/>
  <c r="F549" i="3"/>
  <c r="F548" i="3"/>
  <c r="F547" i="3"/>
  <c r="F546" i="3"/>
  <c r="D544" i="3"/>
  <c r="D543" i="3"/>
  <c r="D542" i="3"/>
  <c r="D541" i="3"/>
  <c r="J540" i="3"/>
  <c r="F537" i="3"/>
  <c r="F536" i="3"/>
  <c r="F535" i="3"/>
  <c r="F534" i="3"/>
  <c r="D532" i="3"/>
  <c r="D531" i="3"/>
  <c r="D530" i="3"/>
  <c r="D529" i="3"/>
  <c r="J528" i="3"/>
  <c r="F525" i="3"/>
  <c r="F524" i="3"/>
  <c r="F523" i="3"/>
  <c r="F522" i="3"/>
  <c r="D520" i="3"/>
  <c r="D519" i="3"/>
  <c r="D518" i="3"/>
  <c r="D517" i="3"/>
  <c r="J516" i="3"/>
  <c r="F513" i="3"/>
  <c r="F512" i="3"/>
  <c r="F511" i="3"/>
  <c r="F510" i="3"/>
  <c r="D508" i="3"/>
  <c r="D507" i="3"/>
  <c r="D506" i="3"/>
  <c r="D505" i="3"/>
  <c r="J504" i="3"/>
  <c r="F501" i="3"/>
  <c r="F500" i="3"/>
  <c r="F499" i="3"/>
  <c r="F498" i="3"/>
  <c r="D496" i="3"/>
  <c r="D495" i="3"/>
  <c r="D494" i="3"/>
  <c r="D493" i="3"/>
  <c r="J492" i="3"/>
  <c r="F489" i="3"/>
  <c r="F488" i="3"/>
  <c r="F487" i="3"/>
  <c r="F486" i="3"/>
  <c r="D484" i="3"/>
  <c r="D483" i="3"/>
  <c r="D482" i="3"/>
  <c r="D481" i="3"/>
  <c r="J480" i="3"/>
  <c r="F477" i="3"/>
  <c r="F476" i="3"/>
  <c r="F475" i="3"/>
  <c r="F474" i="3"/>
  <c r="D472" i="3"/>
  <c r="D471" i="3"/>
  <c r="D470" i="3"/>
  <c r="D469" i="3"/>
  <c r="J468" i="3"/>
  <c r="F465" i="3"/>
  <c r="F464" i="3"/>
  <c r="F463" i="3"/>
  <c r="F462" i="3"/>
  <c r="D460" i="3"/>
  <c r="D459" i="3"/>
  <c r="D458" i="3"/>
  <c r="D457" i="3"/>
  <c r="J456" i="3"/>
  <c r="F453" i="3"/>
  <c r="F452" i="3"/>
  <c r="F451" i="3"/>
  <c r="F450" i="3"/>
  <c r="D448" i="3"/>
  <c r="D447" i="3"/>
  <c r="D446" i="3"/>
  <c r="D445" i="3"/>
  <c r="J444" i="3"/>
  <c r="F441" i="3"/>
  <c r="F440" i="3"/>
  <c r="F439" i="3"/>
  <c r="F438" i="3"/>
  <c r="D436" i="3"/>
  <c r="D435" i="3"/>
  <c r="D434" i="3"/>
  <c r="D433" i="3"/>
  <c r="J432" i="3"/>
  <c r="F429" i="3"/>
  <c r="F428" i="3"/>
  <c r="F427" i="3"/>
  <c r="F426" i="3"/>
  <c r="D424" i="3"/>
  <c r="D423" i="3"/>
  <c r="D422" i="3"/>
  <c r="D421" i="3"/>
  <c r="J420" i="3"/>
  <c r="F417" i="3"/>
  <c r="F416" i="3"/>
  <c r="F415" i="3"/>
  <c r="F414" i="3"/>
  <c r="D412" i="3"/>
  <c r="D411" i="3"/>
  <c r="D410" i="3"/>
  <c r="D409" i="3"/>
  <c r="J408" i="3"/>
  <c r="F405" i="3"/>
  <c r="F404" i="3"/>
  <c r="F403" i="3"/>
  <c r="F402" i="3"/>
  <c r="D400" i="3"/>
  <c r="D399" i="3"/>
  <c r="D398" i="3"/>
  <c r="D397" i="3"/>
  <c r="J396" i="3"/>
  <c r="F393" i="3"/>
  <c r="F392" i="3"/>
  <c r="F391" i="3"/>
  <c r="F390" i="3"/>
  <c r="D388" i="3"/>
  <c r="D387" i="3"/>
  <c r="D386" i="3"/>
  <c r="D385" i="3"/>
  <c r="J384" i="3"/>
  <c r="F381" i="3"/>
  <c r="F380" i="3"/>
  <c r="F379" i="3"/>
  <c r="F378" i="3"/>
  <c r="D376" i="3"/>
  <c r="D375" i="3"/>
  <c r="D374" i="3"/>
  <c r="D373" i="3"/>
  <c r="J372" i="3"/>
  <c r="F369" i="3"/>
  <c r="F368" i="3"/>
  <c r="F367" i="3"/>
  <c r="F366" i="3"/>
  <c r="D364" i="3"/>
  <c r="D363" i="3"/>
  <c r="D362" i="3"/>
  <c r="D361" i="3"/>
  <c r="J360" i="3"/>
  <c r="F357" i="3"/>
  <c r="F356" i="3"/>
  <c r="F355" i="3"/>
  <c r="F354" i="3"/>
  <c r="D352" i="3"/>
  <c r="D351" i="3"/>
  <c r="D350" i="3"/>
  <c r="D349" i="3"/>
  <c r="J348" i="3"/>
  <c r="F345" i="3"/>
  <c r="F344" i="3"/>
  <c r="F343" i="3"/>
  <c r="F342" i="3"/>
  <c r="D340" i="3"/>
  <c r="D339" i="3"/>
  <c r="D338" i="3"/>
  <c r="D337" i="3"/>
  <c r="J336" i="3"/>
  <c r="F333" i="3"/>
  <c r="F332" i="3"/>
  <c r="F331" i="3"/>
  <c r="F330" i="3"/>
  <c r="D328" i="3"/>
  <c r="D327" i="3"/>
  <c r="D326" i="3"/>
  <c r="D325" i="3"/>
  <c r="J324" i="3"/>
  <c r="F321" i="3"/>
  <c r="F320" i="3"/>
  <c r="F319" i="3"/>
  <c r="F318" i="3"/>
  <c r="D316" i="3"/>
  <c r="D315" i="3"/>
  <c r="D314" i="3"/>
  <c r="D313" i="3"/>
  <c r="J312" i="3"/>
  <c r="F309" i="3"/>
  <c r="F308" i="3"/>
  <c r="F307" i="3"/>
  <c r="F306" i="3"/>
  <c r="D304" i="3"/>
  <c r="D303" i="3"/>
  <c r="D302" i="3"/>
  <c r="D301" i="3"/>
  <c r="J300" i="3"/>
  <c r="F297" i="3"/>
  <c r="F296" i="3"/>
  <c r="F295" i="3"/>
  <c r="F294" i="3"/>
  <c r="D292" i="3"/>
  <c r="D291" i="3"/>
  <c r="D290" i="3"/>
  <c r="D289" i="3"/>
  <c r="J288" i="3"/>
  <c r="F285" i="3"/>
  <c r="F284" i="3"/>
  <c r="F283" i="3"/>
  <c r="F282" i="3"/>
  <c r="D280" i="3"/>
  <c r="D279" i="3"/>
  <c r="D278" i="3"/>
  <c r="D277" i="3"/>
  <c r="J276" i="3"/>
  <c r="F273" i="3"/>
  <c r="F272" i="3"/>
  <c r="F271" i="3"/>
  <c r="F270" i="3"/>
  <c r="D268" i="3"/>
  <c r="D267" i="3"/>
  <c r="D266" i="3"/>
  <c r="D265" i="3"/>
  <c r="J264" i="3"/>
  <c r="F261" i="3"/>
  <c r="F260" i="3"/>
  <c r="F259" i="3"/>
  <c r="F258" i="3"/>
  <c r="D256" i="3"/>
  <c r="D255" i="3"/>
  <c r="D254" i="3"/>
  <c r="D253" i="3"/>
  <c r="J252" i="3"/>
  <c r="F249" i="3"/>
  <c r="F248" i="3"/>
  <c r="F247" i="3"/>
  <c r="F246" i="3"/>
  <c r="D244" i="3"/>
  <c r="D243" i="3"/>
  <c r="D242" i="3"/>
  <c r="D241" i="3"/>
  <c r="J240" i="3"/>
  <c r="F237" i="3"/>
  <c r="F236" i="3"/>
  <c r="F235" i="3"/>
  <c r="F234" i="3"/>
  <c r="D232" i="3"/>
  <c r="D231" i="3"/>
  <c r="D230" i="3"/>
  <c r="D229" i="3"/>
  <c r="J228" i="3"/>
  <c r="F225" i="3"/>
  <c r="F224" i="3"/>
  <c r="F223" i="3"/>
  <c r="F222" i="3"/>
  <c r="D220" i="3"/>
  <c r="D219" i="3"/>
  <c r="D218" i="3"/>
  <c r="D217" i="3"/>
  <c r="J216" i="3"/>
  <c r="F213" i="3"/>
  <c r="F212" i="3"/>
  <c r="F211" i="3"/>
  <c r="F210" i="3"/>
  <c r="D208" i="3"/>
  <c r="D207" i="3"/>
  <c r="D206" i="3"/>
  <c r="D205" i="3"/>
  <c r="J204" i="3"/>
  <c r="F201" i="3"/>
  <c r="F200" i="3"/>
  <c r="F199" i="3"/>
  <c r="F198" i="3"/>
  <c r="D196" i="3"/>
  <c r="D195" i="3"/>
  <c r="D194" i="3"/>
  <c r="D193" i="3"/>
  <c r="J192" i="3"/>
  <c r="F189" i="3"/>
  <c r="F188" i="3"/>
  <c r="F187" i="3"/>
  <c r="F186" i="3"/>
  <c r="D184" i="3"/>
  <c r="D183" i="3"/>
  <c r="D182" i="3"/>
  <c r="D181" i="3"/>
  <c r="J180" i="3"/>
  <c r="F177" i="3"/>
  <c r="F176" i="3"/>
  <c r="F175" i="3"/>
  <c r="F174" i="3"/>
  <c r="D172" i="3"/>
  <c r="D171" i="3"/>
  <c r="D170" i="3"/>
  <c r="D169" i="3"/>
  <c r="J168" i="3"/>
  <c r="F165" i="3"/>
  <c r="F164" i="3"/>
  <c r="F163" i="3"/>
  <c r="F162" i="3"/>
  <c r="D160" i="3"/>
  <c r="D159" i="3"/>
  <c r="D158" i="3"/>
  <c r="D157" i="3"/>
  <c r="J156" i="3"/>
  <c r="F153" i="3"/>
  <c r="F152" i="3"/>
  <c r="F151" i="3"/>
  <c r="F150" i="3"/>
  <c r="D148" i="3"/>
  <c r="D147" i="3"/>
  <c r="D146" i="3"/>
  <c r="D145" i="3"/>
  <c r="J144" i="3"/>
  <c r="F141" i="3"/>
  <c r="F140" i="3"/>
  <c r="F139" i="3"/>
  <c r="F138" i="3"/>
  <c r="D136" i="3"/>
  <c r="D135" i="3"/>
  <c r="D134" i="3"/>
  <c r="D133" i="3"/>
  <c r="J132" i="3"/>
  <c r="F129" i="3"/>
  <c r="F128" i="3"/>
  <c r="F127" i="3"/>
  <c r="F126" i="3"/>
  <c r="D124" i="3"/>
  <c r="D123" i="3"/>
  <c r="D122" i="3"/>
  <c r="D121" i="3"/>
  <c r="J120" i="3"/>
  <c r="F117" i="3"/>
  <c r="F116" i="3"/>
  <c r="F115" i="3"/>
  <c r="F114" i="3"/>
  <c r="D112" i="3"/>
  <c r="D111" i="3"/>
  <c r="D110" i="3"/>
  <c r="D109" i="3"/>
  <c r="J108" i="3"/>
  <c r="F105" i="3"/>
  <c r="F104" i="3"/>
  <c r="F103" i="3"/>
  <c r="F102" i="3"/>
  <c r="D100" i="3"/>
  <c r="D99" i="3"/>
  <c r="D98" i="3"/>
  <c r="D97" i="3"/>
  <c r="J96" i="3"/>
  <c r="F93" i="3"/>
  <c r="F92" i="3"/>
  <c r="F91" i="3"/>
  <c r="F90" i="3"/>
  <c r="D88" i="3"/>
  <c r="D87" i="3"/>
  <c r="D86" i="3"/>
  <c r="D85" i="3"/>
  <c r="J84" i="3"/>
  <c r="F81" i="3"/>
  <c r="F80" i="3"/>
  <c r="F79" i="3"/>
  <c r="F78" i="3"/>
  <c r="D76" i="3"/>
  <c r="D75" i="3"/>
  <c r="D74" i="3"/>
  <c r="D73" i="3"/>
  <c r="J72" i="3"/>
  <c r="F69" i="3"/>
  <c r="F68" i="3"/>
  <c r="F67" i="3"/>
  <c r="F66" i="3"/>
  <c r="D64" i="3"/>
  <c r="D63" i="3"/>
  <c r="D62" i="3"/>
  <c r="D61" i="3"/>
  <c r="J60" i="3"/>
  <c r="F57" i="3"/>
  <c r="F56" i="3"/>
  <c r="F55" i="3"/>
  <c r="F54" i="3"/>
  <c r="D52" i="3"/>
  <c r="D51" i="3"/>
  <c r="D50" i="3"/>
  <c r="D49" i="3"/>
  <c r="J48" i="3"/>
  <c r="F45" i="3"/>
  <c r="F44" i="3"/>
  <c r="F43" i="3"/>
  <c r="F42" i="3"/>
  <c r="D40" i="3"/>
  <c r="D39" i="3"/>
  <c r="D38" i="3"/>
  <c r="D37" i="3"/>
  <c r="J36" i="3"/>
  <c r="F33" i="3"/>
  <c r="F32" i="3"/>
  <c r="F31" i="3"/>
  <c r="F30" i="3"/>
  <c r="D28" i="3"/>
  <c r="D27" i="3"/>
  <c r="D26" i="3"/>
  <c r="D25" i="3"/>
  <c r="J24" i="3"/>
  <c r="F21" i="3"/>
  <c r="F20" i="3"/>
  <c r="F19" i="3"/>
  <c r="F18" i="3"/>
  <c r="D16" i="3"/>
  <c r="D15" i="3"/>
  <c r="D14" i="3"/>
  <c r="D13" i="3"/>
  <c r="J12" i="3"/>
  <c r="F9" i="3"/>
  <c r="F8" i="3"/>
  <c r="F7" i="3"/>
  <c r="F6" i="3"/>
  <c r="D4" i="3"/>
  <c r="D3" i="3"/>
  <c r="D2" i="3"/>
  <c r="D1" i="3"/>
  <c r="K5" i="6" l="1"/>
  <c r="B23" i="2" s="1"/>
  <c r="K61" i="6"/>
  <c r="B2262" i="2" s="1"/>
  <c r="K63" i="6"/>
  <c r="B2342" i="2" s="1"/>
  <c r="K65" i="6"/>
  <c r="B2422" i="2" s="1"/>
  <c r="K67" i="6"/>
  <c r="B2502" i="2" s="1"/>
  <c r="K81" i="6"/>
  <c r="B3062" i="2" s="1"/>
  <c r="K91" i="6"/>
  <c r="B3462" i="2" s="1"/>
  <c r="K93" i="6"/>
  <c r="B3542" i="2" s="1"/>
  <c r="K95" i="6"/>
  <c r="B3622" i="2" s="1"/>
  <c r="K97" i="6"/>
  <c r="B3702" i="2" s="1"/>
  <c r="K94" i="6"/>
  <c r="B3582" i="2" s="1"/>
  <c r="K6" i="6"/>
  <c r="B62" i="2" s="1"/>
  <c r="K7" i="6"/>
  <c r="B102" i="2" s="1"/>
  <c r="K8" i="6"/>
  <c r="B142" i="2" s="1"/>
  <c r="K9" i="6"/>
  <c r="B182" i="2" s="1"/>
  <c r="K10" i="6"/>
  <c r="B222" i="2" s="1"/>
  <c r="K11" i="6"/>
  <c r="B262" i="2" s="1"/>
  <c r="K12" i="6"/>
  <c r="B302" i="2" s="1"/>
  <c r="K13" i="6"/>
  <c r="B342" i="2" s="1"/>
  <c r="K14" i="6"/>
  <c r="B382" i="2" s="1"/>
  <c r="K15" i="6"/>
  <c r="B422" i="2" s="1"/>
  <c r="K16" i="6"/>
  <c r="B462" i="2" s="1"/>
  <c r="K17" i="6"/>
  <c r="B502" i="2" s="1"/>
  <c r="K18" i="6"/>
  <c r="B542" i="2" s="1"/>
  <c r="K19" i="6"/>
  <c r="B582" i="2" s="1"/>
  <c r="K20" i="6"/>
  <c r="B622" i="2" s="1"/>
  <c r="K21" i="6"/>
  <c r="B662" i="2" s="1"/>
  <c r="K22" i="6"/>
  <c r="B702" i="2" s="1"/>
  <c r="K23" i="6"/>
  <c r="B742" i="2" s="1"/>
  <c r="K24" i="6"/>
  <c r="B782" i="2" s="1"/>
  <c r="K25" i="6"/>
  <c r="B822" i="2" s="1"/>
  <c r="K26" i="6"/>
  <c r="B862" i="2" s="1"/>
  <c r="K27" i="6"/>
  <c r="B902" i="2" s="1"/>
  <c r="K28" i="6"/>
  <c r="B942" i="2" s="1"/>
  <c r="K29" i="6"/>
  <c r="B982" i="2" s="1"/>
  <c r="K30" i="6"/>
  <c r="B1022" i="2" s="1"/>
  <c r="K31" i="6"/>
  <c r="B1062" i="2" s="1"/>
  <c r="K32" i="6"/>
  <c r="B1102" i="2" s="1"/>
  <c r="K33" i="6"/>
  <c r="B1142" i="2" s="1"/>
  <c r="K34" i="6"/>
  <c r="B1182" i="2" s="1"/>
  <c r="K35" i="6"/>
  <c r="B1222" i="2" s="1"/>
  <c r="K36" i="6"/>
  <c r="B1262" i="2" s="1"/>
  <c r="K37" i="6"/>
  <c r="B1302" i="2" s="1"/>
  <c r="K38" i="6"/>
  <c r="B1342" i="2" s="1"/>
  <c r="K39" i="6"/>
  <c r="B1382" i="2" s="1"/>
  <c r="K40" i="6"/>
  <c r="B1422" i="2" s="1"/>
  <c r="K41" i="6"/>
  <c r="B1462" i="2" s="1"/>
  <c r="K42" i="6"/>
  <c r="B1502" i="2" s="1"/>
  <c r="K43" i="6"/>
  <c r="B1542" i="2" s="1"/>
  <c r="K44" i="6"/>
  <c r="B1582" i="2" s="1"/>
  <c r="K45" i="6"/>
  <c r="B1622" i="2" s="1"/>
  <c r="K46" i="6"/>
  <c r="B1662" i="2" s="1"/>
  <c r="K47" i="6"/>
  <c r="B1702" i="2" s="1"/>
  <c r="K48" i="6"/>
  <c r="B1742" i="2" s="1"/>
  <c r="K49" i="6"/>
  <c r="B1782" i="2" s="1"/>
  <c r="K50" i="6"/>
  <c r="B1822" i="2" s="1"/>
  <c r="K51" i="6"/>
  <c r="B1862" i="2" s="1"/>
  <c r="K52" i="6"/>
  <c r="B1902" i="2" s="1"/>
  <c r="K53" i="6"/>
  <c r="B1942" i="2" s="1"/>
  <c r="K54" i="6"/>
  <c r="B1982" i="2" s="1"/>
  <c r="K55" i="6"/>
  <c r="B2022" i="2" s="1"/>
  <c r="K56" i="6"/>
  <c r="B2062" i="2" s="1"/>
  <c r="K57" i="6"/>
  <c r="B2102" i="2" s="1"/>
  <c r="K59" i="6"/>
  <c r="B2182" i="2" s="1"/>
  <c r="K60" i="6"/>
  <c r="B2222" i="2" s="1"/>
  <c r="K66" i="6"/>
  <c r="B2462" i="2" s="1"/>
  <c r="K69" i="6"/>
  <c r="B2582" i="2" s="1"/>
  <c r="K70" i="6"/>
  <c r="B2622" i="2" s="1"/>
  <c r="K71" i="6"/>
  <c r="B2662" i="2" s="1"/>
  <c r="K72" i="6"/>
  <c r="B2702" i="2" s="1"/>
  <c r="K73" i="6"/>
  <c r="B2742" i="2" s="1"/>
  <c r="K75" i="6"/>
  <c r="B2822" i="2" s="1"/>
  <c r="K76" i="6"/>
  <c r="B2862" i="2" s="1"/>
  <c r="K77" i="6"/>
  <c r="B2902" i="2" s="1"/>
  <c r="K78" i="6"/>
  <c r="B2942" i="2" s="1"/>
  <c r="K79" i="6"/>
  <c r="B2982" i="2" s="1"/>
  <c r="K80" i="6"/>
  <c r="B3022" i="2" s="1"/>
  <c r="K83" i="6"/>
  <c r="B3142" i="2" s="1"/>
  <c r="K84" i="6"/>
  <c r="B3182" i="2" s="1"/>
  <c r="K85" i="6"/>
  <c r="B3222" i="2" s="1"/>
  <c r="K86" i="6"/>
  <c r="B3262" i="2" s="1"/>
  <c r="K87" i="6"/>
  <c r="B3302" i="2" s="1"/>
  <c r="K89" i="6"/>
  <c r="B3382" i="2" s="1"/>
  <c r="K90" i="6"/>
  <c r="B3422" i="2" s="1"/>
  <c r="K96" i="6"/>
  <c r="B3662" i="2" s="1"/>
  <c r="K99" i="6"/>
  <c r="B3782" i="2" s="1"/>
  <c r="K100" i="6"/>
  <c r="B3822" i="2" s="1"/>
  <c r="K101" i="6"/>
  <c r="B3862" i="2" s="1"/>
  <c r="K102" i="6"/>
  <c r="B3902" i="2" s="1"/>
  <c r="K103" i="6"/>
  <c r="B3942" i="2" s="1"/>
  <c r="K105" i="6"/>
  <c r="B4020" i="2" s="1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C24" i="3"/>
  <c r="C36" i="3"/>
  <c r="C48" i="3"/>
  <c r="C60" i="3"/>
  <c r="C72" i="3"/>
  <c r="C84" i="3"/>
  <c r="C96" i="3"/>
  <c r="C108" i="3"/>
  <c r="C120" i="3"/>
  <c r="C132" i="3"/>
  <c r="C144" i="3"/>
  <c r="C156" i="3"/>
  <c r="C168" i="3"/>
  <c r="C180" i="3"/>
  <c r="C192" i="3"/>
  <c r="C204" i="3"/>
  <c r="C216" i="3"/>
  <c r="C228" i="3"/>
  <c r="C240" i="3"/>
  <c r="C252" i="3"/>
  <c r="C264" i="3"/>
  <c r="C276" i="3"/>
  <c r="C288" i="3"/>
  <c r="C300" i="3"/>
  <c r="C312" i="3"/>
  <c r="C324" i="3"/>
  <c r="C336" i="3"/>
  <c r="C348" i="3"/>
  <c r="C360" i="3"/>
  <c r="C372" i="3"/>
  <c r="C384" i="3"/>
  <c r="C396" i="3"/>
  <c r="C408" i="3"/>
  <c r="C420" i="3"/>
  <c r="C432" i="3"/>
  <c r="C444" i="3"/>
  <c r="C456" i="3"/>
  <c r="C468" i="3"/>
  <c r="C480" i="3"/>
  <c r="C492" i="3"/>
  <c r="C504" i="3"/>
  <c r="C516" i="3"/>
  <c r="C528" i="3"/>
  <c r="C540" i="3"/>
  <c r="C552" i="3"/>
  <c r="C564" i="3"/>
  <c r="C576" i="3"/>
  <c r="C588" i="3"/>
  <c r="C600" i="3"/>
  <c r="C612" i="3"/>
  <c r="C624" i="3"/>
  <c r="C636" i="3"/>
  <c r="C648" i="3"/>
  <c r="C660" i="3"/>
  <c r="C672" i="3"/>
  <c r="C684" i="3"/>
  <c r="C696" i="3"/>
  <c r="C708" i="3"/>
  <c r="C720" i="3"/>
  <c r="C732" i="3"/>
  <c r="C744" i="3"/>
  <c r="C756" i="3"/>
  <c r="C768" i="3"/>
  <c r="C780" i="3"/>
  <c r="C792" i="3"/>
  <c r="C804" i="3"/>
  <c r="C816" i="3"/>
  <c r="C828" i="3"/>
  <c r="C840" i="3"/>
  <c r="C852" i="3"/>
  <c r="C864" i="3"/>
  <c r="C876" i="3"/>
  <c r="C888" i="3"/>
  <c r="C900" i="3"/>
  <c r="C912" i="3"/>
  <c r="C924" i="3"/>
  <c r="C936" i="3"/>
  <c r="C948" i="3"/>
  <c r="C960" i="3"/>
  <c r="C972" i="3"/>
  <c r="C984" i="3"/>
  <c r="C996" i="3"/>
  <c r="C1008" i="3"/>
  <c r="C1020" i="3"/>
  <c r="C1032" i="3"/>
  <c r="C1044" i="3"/>
  <c r="C1056" i="3"/>
  <c r="C1068" i="3"/>
  <c r="C1080" i="3"/>
  <c r="C1092" i="3"/>
  <c r="C1104" i="3"/>
  <c r="C1116" i="3"/>
  <c r="C1128" i="3"/>
  <c r="C1140" i="3"/>
  <c r="C1152" i="3"/>
  <c r="C1164" i="3"/>
  <c r="C1176" i="3"/>
  <c r="C1188" i="3"/>
  <c r="C1200" i="3"/>
  <c r="C12" i="3"/>
  <c r="R203" i="6" l="1"/>
  <c r="L203" i="6" s="1"/>
  <c r="R199" i="6"/>
  <c r="L199" i="6" s="1"/>
  <c r="R202" i="6"/>
  <c r="L202" i="6" s="1"/>
  <c r="R196" i="6"/>
  <c r="L196" i="6" s="1"/>
  <c r="R194" i="6"/>
  <c r="L194" i="6" s="1"/>
  <c r="R186" i="6"/>
  <c r="L186" i="6" s="1"/>
  <c r="R178" i="6"/>
  <c r="L178" i="6" s="1"/>
  <c r="R174" i="6"/>
  <c r="L174" i="6" s="1"/>
  <c r="R167" i="6"/>
  <c r="L167" i="6" s="1"/>
  <c r="R163" i="6"/>
  <c r="L163" i="6" s="1"/>
  <c r="R159" i="6"/>
  <c r="L159" i="6" s="1"/>
  <c r="R155" i="6"/>
  <c r="L155" i="6" s="1"/>
  <c r="R151" i="6"/>
  <c r="L151" i="6" s="1"/>
  <c r="R147" i="6"/>
  <c r="L147" i="6" s="1"/>
  <c r="R143" i="6"/>
  <c r="L143" i="6" s="1"/>
  <c r="R139" i="6"/>
  <c r="L139" i="6" s="1"/>
  <c r="R135" i="6"/>
  <c r="L135" i="6" s="1"/>
  <c r="R131" i="6"/>
  <c r="L131" i="6" s="1"/>
  <c r="R127" i="6"/>
  <c r="L127" i="6" s="1"/>
  <c r="R120" i="6"/>
  <c r="L120" i="6" s="1"/>
  <c r="R116" i="6"/>
  <c r="L116" i="6" s="1"/>
  <c r="R112" i="6"/>
  <c r="L112" i="6" s="1"/>
  <c r="R108" i="6"/>
  <c r="L108" i="6" s="1"/>
  <c r="R104" i="6"/>
  <c r="L104" i="6" s="1"/>
  <c r="G3968" i="2" s="1"/>
  <c r="R100" i="6"/>
  <c r="L100" i="6" s="1"/>
  <c r="G3809" i="2" s="1"/>
  <c r="R96" i="6"/>
  <c r="L96" i="6" s="1"/>
  <c r="G3649" i="2" s="1"/>
  <c r="R93" i="6"/>
  <c r="L93" i="6" s="1"/>
  <c r="G3529" i="2" s="1"/>
  <c r="R89" i="6"/>
  <c r="L89" i="6" s="1"/>
  <c r="G3369" i="2" s="1"/>
  <c r="R85" i="6"/>
  <c r="L85" i="6" s="1"/>
  <c r="G3209" i="2" s="1"/>
  <c r="R81" i="6"/>
  <c r="L81" i="6" s="1"/>
  <c r="G3049" i="2" s="1"/>
  <c r="R77" i="6"/>
  <c r="L77" i="6" s="1"/>
  <c r="G2889" i="2" s="1"/>
  <c r="R73" i="6"/>
  <c r="L73" i="6" s="1"/>
  <c r="G2729" i="2" s="1"/>
  <c r="R69" i="6"/>
  <c r="L69" i="6" s="1"/>
  <c r="G2569" i="2" s="1"/>
  <c r="R65" i="6"/>
  <c r="L65" i="6" s="1"/>
  <c r="G2409" i="2" s="1"/>
  <c r="R61" i="6"/>
  <c r="L61" i="6" s="1"/>
  <c r="G2249" i="2" s="1"/>
  <c r="R57" i="6"/>
  <c r="L57" i="6" s="1"/>
  <c r="G2089" i="2" s="1"/>
  <c r="R53" i="6"/>
  <c r="L53" i="6" s="1"/>
  <c r="G1929" i="2" s="1"/>
  <c r="R49" i="6"/>
  <c r="L49" i="6" s="1"/>
  <c r="G1769" i="2" s="1"/>
  <c r="R45" i="6"/>
  <c r="L45" i="6" s="1"/>
  <c r="G1609" i="2" s="1"/>
  <c r="R41" i="6"/>
  <c r="L41" i="6" s="1"/>
  <c r="G1449" i="2" s="1"/>
  <c r="R37" i="6"/>
  <c r="L37" i="6" s="1"/>
  <c r="G1289" i="2" s="1"/>
  <c r="R33" i="6"/>
  <c r="L33" i="6" s="1"/>
  <c r="G1129" i="2" s="1"/>
  <c r="R29" i="6"/>
  <c r="L29" i="6" s="1"/>
  <c r="G969" i="2" s="1"/>
  <c r="R25" i="6"/>
  <c r="L25" i="6" s="1"/>
  <c r="G809" i="2" s="1"/>
  <c r="R21" i="6"/>
  <c r="L21" i="6" s="1"/>
  <c r="G649" i="2" s="1"/>
  <c r="R17" i="6"/>
  <c r="L17" i="6" s="1"/>
  <c r="G489" i="2" s="1"/>
  <c r="R13" i="6"/>
  <c r="L13" i="6" s="1"/>
  <c r="G329" i="2" s="1"/>
  <c r="R9" i="6"/>
  <c r="L9" i="6" s="1"/>
  <c r="G169" i="2" s="1"/>
  <c r="R5" i="6"/>
  <c r="L5" i="6" s="1"/>
  <c r="G10" i="2" s="1"/>
  <c r="R36" i="6"/>
  <c r="L36" i="6" s="1"/>
  <c r="G1249" i="2" s="1"/>
  <c r="R32" i="6"/>
  <c r="L32" i="6" s="1"/>
  <c r="G1089" i="2" s="1"/>
  <c r="R28" i="6"/>
  <c r="L28" i="6" s="1"/>
  <c r="G929" i="2" s="1"/>
  <c r="R24" i="6"/>
  <c r="L24" i="6" s="1"/>
  <c r="G769" i="2" s="1"/>
  <c r="R20" i="6"/>
  <c r="L20" i="6" s="1"/>
  <c r="G609" i="2" s="1"/>
  <c r="R16" i="6"/>
  <c r="L16" i="6" s="1"/>
  <c r="G449" i="2" s="1"/>
  <c r="R12" i="6"/>
  <c r="L12" i="6" s="1"/>
  <c r="G289" i="2" s="1"/>
  <c r="R8" i="6"/>
  <c r="L8" i="6" s="1"/>
  <c r="G129" i="2" s="1"/>
  <c r="R201" i="6"/>
  <c r="L201" i="6" s="1"/>
  <c r="R195" i="6"/>
  <c r="L195" i="6" s="1"/>
  <c r="R198" i="6"/>
  <c r="L198" i="6" s="1"/>
  <c r="R192" i="6"/>
  <c r="L192" i="6" s="1"/>
  <c r="R190" i="6"/>
  <c r="L190" i="6" s="1"/>
  <c r="R182" i="6"/>
  <c r="L182" i="6" s="1"/>
  <c r="R170" i="6"/>
  <c r="L170" i="6" s="1"/>
  <c r="R191" i="6"/>
  <c r="L191" i="6" s="1"/>
  <c r="R197" i="6"/>
  <c r="L197" i="6" s="1"/>
  <c r="R193" i="6"/>
  <c r="L193" i="6" s="1"/>
  <c r="R204" i="6"/>
  <c r="L204" i="6" s="1"/>
  <c r="R200" i="6"/>
  <c r="L200" i="6" s="1"/>
  <c r="R188" i="6"/>
  <c r="L188" i="6" s="1"/>
  <c r="R184" i="6"/>
  <c r="L184" i="6" s="1"/>
  <c r="R180" i="6"/>
  <c r="L180" i="6" s="1"/>
  <c r="R176" i="6"/>
  <c r="L176" i="6" s="1"/>
  <c r="R172" i="6"/>
  <c r="L172" i="6" s="1"/>
  <c r="R189" i="6"/>
  <c r="L189" i="6" s="1"/>
  <c r="R187" i="6"/>
  <c r="L187" i="6" s="1"/>
  <c r="R185" i="6"/>
  <c r="L185" i="6" s="1"/>
  <c r="R183" i="6"/>
  <c r="L183" i="6" s="1"/>
  <c r="R181" i="6"/>
  <c r="L181" i="6" s="1"/>
  <c r="R179" i="6"/>
  <c r="L179" i="6" s="1"/>
  <c r="R177" i="6"/>
  <c r="L177" i="6" s="1"/>
  <c r="R175" i="6"/>
  <c r="L175" i="6" s="1"/>
  <c r="R173" i="6"/>
  <c r="L173" i="6" s="1"/>
  <c r="R171" i="6"/>
  <c r="L171" i="6" s="1"/>
  <c r="R169" i="6"/>
  <c r="L169" i="6" s="1"/>
  <c r="R165" i="6"/>
  <c r="L165" i="6" s="1"/>
  <c r="R161" i="6"/>
  <c r="L161" i="6" s="1"/>
  <c r="R157" i="6"/>
  <c r="L157" i="6" s="1"/>
  <c r="R153" i="6"/>
  <c r="L153" i="6" s="1"/>
  <c r="R149" i="6"/>
  <c r="L149" i="6" s="1"/>
  <c r="R145" i="6"/>
  <c r="L145" i="6" s="1"/>
  <c r="R141" i="6"/>
  <c r="L141" i="6" s="1"/>
  <c r="R137" i="6"/>
  <c r="L137" i="6" s="1"/>
  <c r="R133" i="6"/>
  <c r="L133" i="6" s="1"/>
  <c r="R129" i="6"/>
  <c r="L129" i="6" s="1"/>
  <c r="R125" i="6"/>
  <c r="L125" i="6" s="1"/>
  <c r="R168" i="6"/>
  <c r="L168" i="6" s="1"/>
  <c r="R166" i="6"/>
  <c r="L166" i="6" s="1"/>
  <c r="R164" i="6"/>
  <c r="L164" i="6" s="1"/>
  <c r="R162" i="6"/>
  <c r="L162" i="6" s="1"/>
  <c r="R160" i="6"/>
  <c r="L160" i="6" s="1"/>
  <c r="R158" i="6"/>
  <c r="L158" i="6" s="1"/>
  <c r="R156" i="6"/>
  <c r="L156" i="6" s="1"/>
  <c r="R154" i="6"/>
  <c r="L154" i="6" s="1"/>
  <c r="R152" i="6"/>
  <c r="L152" i="6" s="1"/>
  <c r="R150" i="6"/>
  <c r="L150" i="6" s="1"/>
  <c r="R148" i="6"/>
  <c r="L148" i="6" s="1"/>
  <c r="R146" i="6"/>
  <c r="L146" i="6" s="1"/>
  <c r="R144" i="6"/>
  <c r="L144" i="6" s="1"/>
  <c r="R142" i="6"/>
  <c r="L142" i="6" s="1"/>
  <c r="R140" i="6"/>
  <c r="L140" i="6" s="1"/>
  <c r="R138" i="6"/>
  <c r="L138" i="6" s="1"/>
  <c r="R136" i="6"/>
  <c r="L136" i="6" s="1"/>
  <c r="R134" i="6"/>
  <c r="L134" i="6" s="1"/>
  <c r="R132" i="6"/>
  <c r="L132" i="6" s="1"/>
  <c r="R130" i="6"/>
  <c r="L130" i="6" s="1"/>
  <c r="R128" i="6"/>
  <c r="L128" i="6" s="1"/>
  <c r="R126" i="6"/>
  <c r="L126" i="6" s="1"/>
  <c r="R124" i="6"/>
  <c r="L124" i="6" s="1"/>
  <c r="R122" i="6"/>
  <c r="L122" i="6" s="1"/>
  <c r="R118" i="6"/>
  <c r="L118" i="6" s="1"/>
  <c r="R114" i="6"/>
  <c r="L114" i="6" s="1"/>
  <c r="R110" i="6"/>
  <c r="L110" i="6" s="1"/>
  <c r="R106" i="6"/>
  <c r="L106" i="6" s="1"/>
  <c r="R102" i="6"/>
  <c r="L102" i="6" s="1"/>
  <c r="G3889" i="2" s="1"/>
  <c r="R98" i="6"/>
  <c r="L98" i="6" s="1"/>
  <c r="G3729" i="2" s="1"/>
  <c r="R123" i="6"/>
  <c r="L123" i="6" s="1"/>
  <c r="R121" i="6"/>
  <c r="L121" i="6" s="1"/>
  <c r="R119" i="6"/>
  <c r="L119" i="6" s="1"/>
  <c r="R117" i="6"/>
  <c r="L117" i="6" s="1"/>
  <c r="R115" i="6"/>
  <c r="L115" i="6" s="1"/>
  <c r="R113" i="6"/>
  <c r="L113" i="6" s="1"/>
  <c r="R111" i="6"/>
  <c r="L111" i="6" s="1"/>
  <c r="R109" i="6"/>
  <c r="L109" i="6" s="1"/>
  <c r="R107" i="6"/>
  <c r="L107" i="6" s="1"/>
  <c r="R105" i="6"/>
  <c r="L105" i="6" s="1"/>
  <c r="G4007" i="2" s="1"/>
  <c r="R103" i="6"/>
  <c r="L103" i="6" s="1"/>
  <c r="G3929" i="2" s="1"/>
  <c r="R101" i="6"/>
  <c r="L101" i="6" s="1"/>
  <c r="G3849" i="2" s="1"/>
  <c r="R99" i="6"/>
  <c r="L99" i="6" s="1"/>
  <c r="G3769" i="2" s="1"/>
  <c r="R97" i="6"/>
  <c r="L97" i="6" s="1"/>
  <c r="G3689" i="2" s="1"/>
  <c r="R95" i="6"/>
  <c r="L95" i="6" s="1"/>
  <c r="G3609" i="2" s="1"/>
  <c r="R91" i="6"/>
  <c r="L91" i="6" s="1"/>
  <c r="G3449" i="2" s="1"/>
  <c r="R87" i="6"/>
  <c r="L87" i="6" s="1"/>
  <c r="G3289" i="2" s="1"/>
  <c r="R83" i="6"/>
  <c r="L83" i="6" s="1"/>
  <c r="G3129" i="2" s="1"/>
  <c r="R79" i="6"/>
  <c r="L79" i="6" s="1"/>
  <c r="G2969" i="2" s="1"/>
  <c r="R75" i="6"/>
  <c r="L75" i="6" s="1"/>
  <c r="G2809" i="2" s="1"/>
  <c r="R71" i="6"/>
  <c r="L71" i="6" s="1"/>
  <c r="G2649" i="2" s="1"/>
  <c r="R67" i="6"/>
  <c r="L67" i="6" s="1"/>
  <c r="G2489" i="2" s="1"/>
  <c r="R63" i="6"/>
  <c r="L63" i="6" s="1"/>
  <c r="G2329" i="2" s="1"/>
  <c r="R59" i="6"/>
  <c r="L59" i="6" s="1"/>
  <c r="G2169" i="2" s="1"/>
  <c r="R55" i="6"/>
  <c r="L55" i="6" s="1"/>
  <c r="G2009" i="2" s="1"/>
  <c r="R51" i="6"/>
  <c r="L51" i="6" s="1"/>
  <c r="G1849" i="2" s="1"/>
  <c r="R47" i="6"/>
  <c r="L47" i="6" s="1"/>
  <c r="G1689" i="2" s="1"/>
  <c r="R43" i="6"/>
  <c r="L43" i="6" s="1"/>
  <c r="G1529" i="2" s="1"/>
  <c r="R39" i="6"/>
  <c r="L39" i="6" s="1"/>
  <c r="G1369" i="2" s="1"/>
  <c r="R35" i="6"/>
  <c r="L35" i="6" s="1"/>
  <c r="G1209" i="2" s="1"/>
  <c r="R31" i="6"/>
  <c r="L31" i="6" s="1"/>
  <c r="G1049" i="2" s="1"/>
  <c r="R27" i="6"/>
  <c r="L27" i="6" s="1"/>
  <c r="G889" i="2" s="1"/>
  <c r="R23" i="6"/>
  <c r="L23" i="6" s="1"/>
  <c r="G729" i="2" s="1"/>
  <c r="R19" i="6"/>
  <c r="L19" i="6" s="1"/>
  <c r="G569" i="2" s="1"/>
  <c r="R15" i="6"/>
  <c r="L15" i="6" s="1"/>
  <c r="G409" i="2" s="1"/>
  <c r="R11" i="6"/>
  <c r="L11" i="6" s="1"/>
  <c r="G249" i="2" s="1"/>
  <c r="R7" i="6"/>
  <c r="L7" i="6" s="1"/>
  <c r="G89" i="2" s="1"/>
  <c r="R94" i="6"/>
  <c r="L94" i="6" s="1"/>
  <c r="G3569" i="2" s="1"/>
  <c r="R92" i="6"/>
  <c r="L92" i="6" s="1"/>
  <c r="G3489" i="2" s="1"/>
  <c r="R90" i="6"/>
  <c r="L90" i="6" s="1"/>
  <c r="G3409" i="2" s="1"/>
  <c r="R88" i="6"/>
  <c r="L88" i="6" s="1"/>
  <c r="G3329" i="2" s="1"/>
  <c r="R86" i="6"/>
  <c r="L86" i="6" s="1"/>
  <c r="G3249" i="2" s="1"/>
  <c r="R84" i="6"/>
  <c r="L84" i="6" s="1"/>
  <c r="G3169" i="2" s="1"/>
  <c r="R82" i="6"/>
  <c r="L82" i="6" s="1"/>
  <c r="G3089" i="2" s="1"/>
  <c r="R80" i="6"/>
  <c r="L80" i="6" s="1"/>
  <c r="G3009" i="2" s="1"/>
  <c r="R78" i="6"/>
  <c r="L78" i="6" s="1"/>
  <c r="G2929" i="2" s="1"/>
  <c r="R76" i="6"/>
  <c r="L76" i="6" s="1"/>
  <c r="G2849" i="2" s="1"/>
  <c r="R74" i="6"/>
  <c r="L74" i="6" s="1"/>
  <c r="G2769" i="2" s="1"/>
  <c r="R72" i="6"/>
  <c r="L72" i="6" s="1"/>
  <c r="G2689" i="2" s="1"/>
  <c r="R70" i="6"/>
  <c r="L70" i="6" s="1"/>
  <c r="G2609" i="2" s="1"/>
  <c r="R68" i="6"/>
  <c r="L68" i="6" s="1"/>
  <c r="G2529" i="2" s="1"/>
  <c r="R66" i="6"/>
  <c r="L66" i="6" s="1"/>
  <c r="G2449" i="2" s="1"/>
  <c r="R64" i="6"/>
  <c r="L64" i="6" s="1"/>
  <c r="G2369" i="2" s="1"/>
  <c r="R62" i="6"/>
  <c r="L62" i="6" s="1"/>
  <c r="G2289" i="2" s="1"/>
  <c r="R60" i="6"/>
  <c r="L60" i="6" s="1"/>
  <c r="G2209" i="2" s="1"/>
  <c r="R58" i="6"/>
  <c r="L58" i="6" s="1"/>
  <c r="G2129" i="2" s="1"/>
  <c r="R56" i="6"/>
  <c r="L56" i="6" s="1"/>
  <c r="G2049" i="2" s="1"/>
  <c r="R54" i="6"/>
  <c r="L54" i="6" s="1"/>
  <c r="G1969" i="2" s="1"/>
  <c r="R52" i="6"/>
  <c r="L52" i="6" s="1"/>
  <c r="G1889" i="2" s="1"/>
  <c r="R50" i="6"/>
  <c r="L50" i="6" s="1"/>
  <c r="G1809" i="2" s="1"/>
  <c r="R48" i="6"/>
  <c r="L48" i="6" s="1"/>
  <c r="G1729" i="2" s="1"/>
  <c r="R46" i="6"/>
  <c r="L46" i="6" s="1"/>
  <c r="G1649" i="2" s="1"/>
  <c r="R44" i="6"/>
  <c r="L44" i="6" s="1"/>
  <c r="G1569" i="2" s="1"/>
  <c r="R42" i="6"/>
  <c r="L42" i="6" s="1"/>
  <c r="G1489" i="2" s="1"/>
  <c r="R40" i="6"/>
  <c r="L40" i="6" s="1"/>
  <c r="G1409" i="2" s="1"/>
  <c r="R38" i="6"/>
  <c r="L38" i="6" s="1"/>
  <c r="G1329" i="2" s="1"/>
  <c r="R34" i="6"/>
  <c r="L34" i="6" s="1"/>
  <c r="G1169" i="2" s="1"/>
  <c r="R30" i="6"/>
  <c r="L30" i="6" s="1"/>
  <c r="G1009" i="2" s="1"/>
  <c r="R26" i="6"/>
  <c r="L26" i="6" s="1"/>
  <c r="G849" i="2" s="1"/>
  <c r="R22" i="6"/>
  <c r="L22" i="6" s="1"/>
  <c r="G689" i="2" s="1"/>
  <c r="R18" i="6"/>
  <c r="L18" i="6" s="1"/>
  <c r="G529" i="2" s="1"/>
  <c r="R14" i="6"/>
  <c r="L14" i="6" s="1"/>
  <c r="G369" i="2" s="1"/>
  <c r="R10" i="6"/>
  <c r="L10" i="6" s="1"/>
  <c r="G209" i="2" s="1"/>
  <c r="R6" i="6"/>
  <c r="L6" i="6" s="1"/>
  <c r="G49" i="2" s="1"/>
</calcChain>
</file>

<file path=xl/sharedStrings.xml><?xml version="1.0" encoding="utf-8"?>
<sst xmlns="http://schemas.openxmlformats.org/spreadsheetml/2006/main" count="6320" uniqueCount="410">
  <si>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</si>
  <si>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</si>
  <si>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</si>
  <si>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</si>
  <si>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</si>
  <si>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</si>
  <si>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</si>
  <si>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</si>
  <si>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</si>
  <si>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</si>
  <si>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</si>
  <si>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TERM:</t>
  </si>
  <si>
    <t>DECEMBER</t>
  </si>
  <si>
    <t>TOTAL RAWSCORE:</t>
  </si>
  <si>
    <t>DAY</t>
  </si>
  <si>
    <t>MONTH</t>
  </si>
  <si>
    <t>YEAR</t>
  </si>
  <si>
    <t>NEXT TERM BEGINS:</t>
  </si>
  <si>
    <t>NAME:</t>
  </si>
  <si>
    <t>DATE:</t>
  </si>
  <si>
    <t>NO. ON ROLL:</t>
  </si>
  <si>
    <t>ACADEMIC YEAR:</t>
  </si>
  <si>
    <t>SUBJECT</t>
  </si>
  <si>
    <t>REMARKS</t>
  </si>
  <si>
    <t>SUBJECT
POSITION</t>
  </si>
  <si>
    <t>ENGLISH</t>
  </si>
  <si>
    <t>MATHEMATICS</t>
  </si>
  <si>
    <t>SOCIAL STUDIES</t>
  </si>
  <si>
    <t>I. C. T</t>
  </si>
  <si>
    <t>RAW SCORE:</t>
  </si>
  <si>
    <t>OUT OF</t>
  </si>
  <si>
    <t>ATTENDANCE:</t>
  </si>
  <si>
    <t>PROMOTED TO:</t>
  </si>
  <si>
    <t>CONDUCT:</t>
  </si>
  <si>
    <t>INTEREST:</t>
  </si>
  <si>
    <t>ATTITUDE:</t>
  </si>
  <si>
    <t>CLASS TEACHER'S REMARKS:</t>
  </si>
  <si>
    <t>Promoted to</t>
  </si>
  <si>
    <t xml:space="preserve">Attitude </t>
  </si>
  <si>
    <t>Class Teacher's Remarks</t>
  </si>
  <si>
    <t>Head Teacher's Remarks</t>
  </si>
  <si>
    <t>Humble</t>
  </si>
  <si>
    <t>Dancing</t>
  </si>
  <si>
    <t xml:space="preserve">Highly responsible </t>
  </si>
  <si>
    <t>Hardworking</t>
  </si>
  <si>
    <t>Sporting activities</t>
  </si>
  <si>
    <t xml:space="preserve">Very friendly </t>
  </si>
  <si>
    <t xml:space="preserve">Satisfactory </t>
  </si>
  <si>
    <t>Contribute a lot in class</t>
  </si>
  <si>
    <t xml:space="preserve">Respectful </t>
  </si>
  <si>
    <t>Football</t>
  </si>
  <si>
    <t xml:space="preserve">Very slow in writing </t>
  </si>
  <si>
    <t>Must buck up in the weak subjects</t>
  </si>
  <si>
    <t>Sociable</t>
  </si>
  <si>
    <t>Leadership role</t>
  </si>
  <si>
    <t>A very Good work done, congratulation</t>
  </si>
  <si>
    <t>Keep it up</t>
  </si>
  <si>
    <t>Indoor Games</t>
  </si>
  <si>
    <t xml:space="preserve">More room for improvement </t>
  </si>
  <si>
    <t>Joking</t>
  </si>
  <si>
    <t xml:space="preserve">Must buck up </t>
  </si>
  <si>
    <t>Must be serious with his/her studies</t>
  </si>
  <si>
    <t>Reading</t>
  </si>
  <si>
    <t>Could do better</t>
  </si>
  <si>
    <t>Calm</t>
  </si>
  <si>
    <t xml:space="preserve">Not promising </t>
  </si>
  <si>
    <t>Art, Craft</t>
  </si>
  <si>
    <t>Very playful and dirty</t>
  </si>
  <si>
    <t>Very quiet in class</t>
  </si>
  <si>
    <t>Cannot read and understand</t>
  </si>
  <si>
    <t>Must take part in class works</t>
  </si>
  <si>
    <t>Very Lazy</t>
  </si>
  <si>
    <t>Story telling</t>
  </si>
  <si>
    <t>Disrespectful</t>
  </si>
  <si>
    <t>Current affairs</t>
  </si>
  <si>
    <t>Not decent</t>
  </si>
  <si>
    <t>Mathematics</t>
  </si>
  <si>
    <t>Truant</t>
  </si>
  <si>
    <t>Reading Subjects</t>
  </si>
  <si>
    <t xml:space="preserve">Needs special assistance </t>
  </si>
  <si>
    <t>Very weak in all the subject</t>
  </si>
  <si>
    <t>Singing</t>
  </si>
  <si>
    <t>Does not do exercise/ homework</t>
  </si>
  <si>
    <t>Does not contribute in class</t>
  </si>
  <si>
    <t>Not cooperative</t>
  </si>
  <si>
    <t xml:space="preserve">Very decent </t>
  </si>
  <si>
    <t xml:space="preserve">Very attentive </t>
  </si>
  <si>
    <t>Improving / Has improved</t>
  </si>
  <si>
    <t>Too complacent</t>
  </si>
  <si>
    <t>Students Name:</t>
  </si>
  <si>
    <t>Class:</t>
  </si>
  <si>
    <t>POSITION</t>
  </si>
  <si>
    <t>MATHS</t>
  </si>
  <si>
    <t>I.C.T</t>
  </si>
  <si>
    <t>EXAMS (50%)</t>
  </si>
  <si>
    <t>S. B. A (50%)</t>
  </si>
  <si>
    <t>CLASS:</t>
  </si>
  <si>
    <t>An excellent work done.</t>
  </si>
  <si>
    <t>Conduct</t>
  </si>
  <si>
    <t>Apathetic to work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</si>
  <si>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</si>
  <si>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</si>
  <si>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</si>
  <si>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</si>
  <si>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</si>
  <si>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</si>
  <si>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</si>
  <si>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TWI</t>
  </si>
  <si>
    <t>TOTAL RAW</t>
  </si>
  <si>
    <t>SCORE</t>
  </si>
  <si>
    <t>Ranking</t>
  </si>
  <si>
    <t>ENGLISH LANG.</t>
  </si>
  <si>
    <t>INTEGRATED SCIENCE</t>
  </si>
  <si>
    <t>TOTAL (100%)</t>
  </si>
  <si>
    <t>TOTAL ATTENDANCE:</t>
  </si>
  <si>
    <t>Interest</t>
  </si>
  <si>
    <t>POST ADDRESS INFO</t>
  </si>
  <si>
    <t>PHONE NO.</t>
  </si>
  <si>
    <t>BOX NO.</t>
  </si>
  <si>
    <t>Inattentive in class</t>
  </si>
  <si>
    <t>Regular and punctual</t>
  </si>
  <si>
    <t>Very cooperative</t>
  </si>
  <si>
    <t>Always serious</t>
  </si>
  <si>
    <t>Always sleeping</t>
  </si>
  <si>
    <t>Not regular</t>
  </si>
  <si>
    <t>Always late</t>
  </si>
  <si>
    <t>Always disturbing</t>
  </si>
  <si>
    <t>Qu'ranic recitation</t>
  </si>
  <si>
    <t>Reading Qu'ran</t>
  </si>
  <si>
    <t>Likely to be repeated</t>
  </si>
  <si>
    <t>Good academic performance</t>
  </si>
  <si>
    <t>Excellent performance</t>
  </si>
  <si>
    <t>Poor academic performance</t>
  </si>
  <si>
    <t>Needs special attention at home</t>
  </si>
  <si>
    <t>Improving</t>
  </si>
  <si>
    <t>Has improved</t>
  </si>
  <si>
    <t>Congratulation</t>
  </si>
  <si>
    <t>Should be given extra tuition at home</t>
  </si>
  <si>
    <t>CLASS</t>
  </si>
  <si>
    <t>POSITION:</t>
  </si>
  <si>
    <t>NAME OF SCHOOL:</t>
  </si>
  <si>
    <t>MOTTO:</t>
  </si>
  <si>
    <t>ADDRESS:</t>
  </si>
  <si>
    <t>TEL:</t>
  </si>
  <si>
    <t>CATEGORY:</t>
  </si>
  <si>
    <t>TERM</t>
  </si>
  <si>
    <t>ACADEMIC YR</t>
  </si>
  <si>
    <t>NAME</t>
  </si>
  <si>
    <t>CONDUCT</t>
  </si>
  <si>
    <t>INTEREST</t>
  </si>
  <si>
    <t>ATTITUDE</t>
  </si>
  <si>
    <t>CLASS TEACHER'S REMARKS</t>
  </si>
  <si>
    <t>PROMOTED
TO</t>
  </si>
  <si>
    <t>FUNCTIONS PLAZA</t>
  </si>
  <si>
    <t>SUBJECTS PLAZA</t>
  </si>
  <si>
    <t>ATTENDANCE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</si>
  <si>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</si>
  <si>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</si>
  <si>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</si>
  <si>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</si>
  <si>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</si>
  <si>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</si>
  <si>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</si>
  <si>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</si>
  <si>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</si>
  <si>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</si>
  <si>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</si>
  <si>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</si>
  <si>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</si>
  <si>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</si>
  <si>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</si>
  <si>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</si>
  <si>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</si>
  <si>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</si>
  <si>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</si>
  <si>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</si>
  <si>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</si>
  <si>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</si>
  <si>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</si>
  <si>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</si>
  <si>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</si>
  <si>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</si>
  <si>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</si>
  <si>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</si>
  <si>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</si>
  <si>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</si>
  <si>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</si>
  <si>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</si>
  <si>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</si>
  <si>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</si>
  <si>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</si>
  <si>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</si>
  <si>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</si>
  <si>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</si>
  <si>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</si>
  <si>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</si>
  <si>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</si>
  <si>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</si>
  <si>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</si>
  <si>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</si>
  <si>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</si>
  <si>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</si>
  <si>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</si>
  <si>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</si>
  <si>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</si>
  <si>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</si>
  <si>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</si>
  <si>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</si>
  <si>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</si>
  <si>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</si>
  <si>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</si>
  <si>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</si>
  <si>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</si>
  <si>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</si>
  <si>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</si>
  <si>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</si>
  <si>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</si>
  <si>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</si>
  <si>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</si>
  <si>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</si>
  <si>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</si>
  <si>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</si>
  <si>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</si>
  <si>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</si>
  <si>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</si>
  <si>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</si>
  <si>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</si>
  <si>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</si>
  <si>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</si>
  <si>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</si>
  <si>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</si>
  <si>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</si>
  <si>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</si>
  <si>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</si>
  <si>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</si>
  <si>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</si>
  <si>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</si>
  <si>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</si>
  <si>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</si>
  <si>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</si>
  <si>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</si>
  <si>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</si>
  <si>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</si>
  <si>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</si>
  <si>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</si>
  <si>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</si>
  <si>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</si>
  <si>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</si>
  <si>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</si>
  <si>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</si>
  <si>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</si>
  <si>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</si>
  <si>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</si>
  <si>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</si>
  <si>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</si>
  <si>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</si>
  <si>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</si>
  <si>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</si>
  <si>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</si>
  <si>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</si>
  <si>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</si>
  <si>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</si>
  <si>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</si>
  <si>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</si>
  <si>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</si>
  <si>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</si>
  <si>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</si>
  <si>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</si>
  <si>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</si>
  <si>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</si>
  <si>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</si>
  <si>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</si>
  <si>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</si>
  <si>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</si>
  <si>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</si>
  <si>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</si>
  <si>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</si>
  <si>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</si>
  <si>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</si>
  <si>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</si>
  <si>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</si>
  <si>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</si>
  <si>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</si>
  <si>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</si>
  <si>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</si>
  <si>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</si>
  <si>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</si>
  <si>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</si>
  <si>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</si>
  <si>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</si>
  <si>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</si>
  <si>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</si>
  <si>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</si>
  <si>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</si>
  <si>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</si>
  <si>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</si>
  <si>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</si>
  <si>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</si>
  <si>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</si>
  <si>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</si>
  <si>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</si>
  <si>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</si>
  <si>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</si>
  <si>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</si>
  <si>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</si>
  <si>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</si>
  <si>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</si>
  <si>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</si>
  <si>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</si>
  <si>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</si>
  <si>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</si>
  <si>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</si>
  <si>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</si>
  <si>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</si>
  <si>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</si>
  <si>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</si>
  <si>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</si>
  <si>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</si>
  <si>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</si>
  <si>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</si>
  <si>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</si>
  <si>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</si>
  <si>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</si>
  <si>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</si>
  <si>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</si>
  <si>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</si>
  <si>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</si>
  <si>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</si>
  <si>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</si>
  <si>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</si>
  <si>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</si>
  <si>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</si>
  <si>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</si>
  <si>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</si>
  <si>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</si>
  <si>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</si>
  <si>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</si>
  <si>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</si>
  <si>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</si>
  <si>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</si>
  <si>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</si>
  <si>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</si>
  <si>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</si>
  <si>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</si>
  <si>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</si>
  <si>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</si>
  <si>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</si>
  <si>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</si>
  <si>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</si>
  <si>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</si>
  <si>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</si>
  <si>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</si>
  <si>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</si>
  <si>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</si>
  <si>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</si>
  <si>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</si>
  <si>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Repeat</t>
  </si>
  <si>
    <t>Probation</t>
  </si>
  <si>
    <t>PRIMARY BROADSHEET</t>
  </si>
  <si>
    <t>SUBJECT SCORES</t>
  </si>
  <si>
    <t>NAMES OF PUPILS</t>
  </si>
  <si>
    <t>SEVENTH-DAY ADVENTIST PRIMARY  SCHOOL</t>
  </si>
  <si>
    <t>Together We Make The Difference</t>
  </si>
  <si>
    <t>P. O. BOX 234 KUMASI GHANA</t>
  </si>
  <si>
    <t>0123456789</t>
  </si>
  <si>
    <t>B.S. FOUR</t>
  </si>
  <si>
    <t>B.S. FIVE</t>
  </si>
  <si>
    <t>B.S. SIX</t>
  </si>
  <si>
    <t>ONE</t>
  </si>
  <si>
    <t>TWO</t>
  </si>
  <si>
    <t>THREE</t>
  </si>
  <si>
    <t>COMMENTS</t>
  </si>
  <si>
    <t>ENGLISH LANGUAGE</t>
  </si>
  <si>
    <t>S/N</t>
  </si>
  <si>
    <t>IND. TEST</t>
  </si>
  <si>
    <t>GROUP WORK</t>
  </si>
  <si>
    <t>CLASS TEST</t>
  </si>
  <si>
    <t>PROJECT</t>
  </si>
  <si>
    <t>TOTAL</t>
  </si>
  <si>
    <t>SCALED TO 50</t>
  </si>
  <si>
    <t>END OF TERM EXAMS</t>
  </si>
  <si>
    <t>OVERALL TOTAL</t>
  </si>
  <si>
    <t>ACADEMIC YR.</t>
  </si>
  <si>
    <t>SELECT ONE</t>
  </si>
  <si>
    <t>JHS 1</t>
  </si>
  <si>
    <t>JHS 2</t>
  </si>
  <si>
    <t>JHS 3</t>
  </si>
  <si>
    <t>B. D. T.</t>
  </si>
  <si>
    <t>INFO. AND COMM. TECH.</t>
  </si>
  <si>
    <t/>
  </si>
  <si>
    <t>RELIGIOU AND MORAL EDUC.</t>
  </si>
  <si>
    <t>GHANAIAN LANGUAGE-TWI</t>
  </si>
  <si>
    <t>2024/2025</t>
  </si>
  <si>
    <t>NAT. SCI.</t>
  </si>
  <si>
    <t>CIT. EDUC.</t>
  </si>
  <si>
    <t>R.M.E</t>
  </si>
  <si>
    <t>C. ARTS</t>
  </si>
  <si>
    <t>NATURAL SCIENCE</t>
  </si>
  <si>
    <t>CITIZENSHIP EDUCATION</t>
  </si>
  <si>
    <t>INFORMATION AND COMMUNICATION TECHNOLOGY</t>
  </si>
  <si>
    <t>RELIGIOUS AND MORAL EDUCATION</t>
  </si>
  <si>
    <t>ASANTE TWI</t>
  </si>
  <si>
    <t>CREATIVE ARTS</t>
  </si>
  <si>
    <t>CITIZENSHIP EDUC.</t>
  </si>
  <si>
    <t>R. M. E.</t>
  </si>
  <si>
    <t>TERMLY REPORT</t>
  </si>
  <si>
    <t>HEADTEACHER'S REMARKS:</t>
  </si>
  <si>
    <t>HEADTEACHER'S REMARKS</t>
  </si>
  <si>
    <t>NAME OF PUPIL</t>
  </si>
  <si>
    <t>PARENT/GUARDIAN'S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</si>
</sst>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b/>
      <sz val="2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2"/>
      <scheme val="major"/>
    </font>
    <font>
      <sz val="11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3"/>
      <color theme="1"/>
      <name val="Cambria"/>
      <family val="1"/>
    </font>
    <font>
      <b/>
      <sz val="14"/>
      <color rgb="FF00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6600"/>
      <name val="Cambria"/>
      <family val="1"/>
      <scheme val="major"/>
    </font>
    <font>
      <b/>
      <sz val="12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9" tint="-0.499984740745262"/>
      <name val="Cambria"/>
      <family val="1"/>
      <scheme val="major"/>
    </font>
    <font>
      <b/>
      <sz val="10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24"/>
      <color theme="1"/>
      <name val="Cambria"/>
      <family val="1"/>
      <scheme val="major"/>
    </font>
    <font>
      <b/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2"/>
      <color rgb="FF006600"/>
      <name val="Cambria"/>
      <family val="1"/>
      <scheme val="major"/>
    </font>
    <font>
      <b/>
      <sz val="18"/>
      <color theme="1"/>
      <name val="Cambria"/>
      <family val="1"/>
    </font>
    <font>
      <b/>
      <u val="double"/>
      <sz val="14"/>
      <color theme="1"/>
      <name val="Cambria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2"/>
      <scheme val="major"/>
    </font>
    <font>
      <b/>
      <sz val="14"/>
      <color theme="1"/>
      <name val="Cambria"/>
      <family val="2"/>
    </font>
    <font>
      <b/>
      <sz val="18"/>
      <color rgb="FFFFC000"/>
      <name val="Arial Rounded MT Bold"/>
      <family val="2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color theme="0"/>
      <name val="Cambria"/>
      <family val="1"/>
      <scheme val="major"/>
    </font>
    <font>
      <i/>
      <sz val="16"/>
      <color theme="1"/>
      <name val="Cambria"/>
      <family val="1"/>
    </font>
    <font>
      <b/>
      <sz val="11"/>
      <color theme="0"/>
      <name val="Cambria"/>
      <family val="1"/>
    </font>
    <font>
      <shadow/>
      <sz val="12"/>
      <color theme="0"/>
      <name val="Cambria"/>
      <family val="1"/>
    </font>
    <font>
      <sz val="11"/>
      <color theme="0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3E37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2" fillId="6" borderId="16" applyNumberFormat="0" applyAlignment="0" applyProtection="0"/>
  </cellStyleXfs>
  <cellXfs count="22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2" fillId="0" borderId="6" xfId="0" applyFont="1" applyBorder="1"/>
    <xf numFmtId="0" fontId="23" fillId="0" borderId="6" xfId="0" applyFont="1" applyBorder="1" applyAlignment="1" applyProtection="1">
      <alignment horizontal="center" vertical="center"/>
    </xf>
    <xf numFmtId="164" fontId="22" fillId="0" borderId="6" xfId="0" applyNumberFormat="1" applyFont="1" applyBorder="1" applyAlignment="1">
      <alignment horizontal="center"/>
    </xf>
    <xf numFmtId="0" fontId="24" fillId="0" borderId="7" xfId="0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right" vertical="center"/>
    </xf>
    <xf numFmtId="0" fontId="5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horizontal="right" vertical="center"/>
    </xf>
    <xf numFmtId="0" fontId="9" fillId="0" borderId="0" xfId="0" applyFont="1" applyFill="1" applyAlignment="1" applyProtection="1">
      <alignment vertical="center"/>
    </xf>
    <xf numFmtId="0" fontId="5" fillId="0" borderId="10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vertical="center"/>
    </xf>
    <xf numFmtId="0" fontId="9" fillId="0" borderId="6" xfId="0" applyFont="1" applyFill="1" applyBorder="1" applyAlignment="1" applyProtection="1">
      <alignment horizontal="center" vertical="center"/>
    </xf>
    <xf numFmtId="0" fontId="9" fillId="0" borderId="7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left" vertical="center"/>
    </xf>
    <xf numFmtId="0" fontId="11" fillId="0" borderId="0" xfId="0" applyFont="1" applyFill="1" applyAlignment="1" applyProtection="1">
      <alignment vertical="center"/>
    </xf>
    <xf numFmtId="0" fontId="3" fillId="0" borderId="9" xfId="0" applyFont="1" applyFill="1" applyBorder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26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vertical="center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6" fillId="2" borderId="0" xfId="0" applyFont="1" applyFill="1" applyAlignment="1" applyProtection="1">
      <alignment vertical="center"/>
    </xf>
    <xf numFmtId="0" fontId="14" fillId="0" borderId="7" xfId="0" applyFont="1" applyBorder="1" applyAlignment="1" applyProtection="1">
      <alignment vertical="center"/>
      <protection locked="0"/>
    </xf>
    <xf numFmtId="0" fontId="23" fillId="2" borderId="0" xfId="0" applyFont="1" applyFill="1" applyAlignment="1" applyProtection="1">
      <alignment horizontal="center" vertical="center"/>
    </xf>
    <xf numFmtId="0" fontId="28" fillId="2" borderId="1" xfId="0" applyFont="1" applyFill="1" applyBorder="1" applyAlignment="1" applyProtection="1">
      <alignment horizontal="center" vertical="center"/>
    </xf>
    <xf numFmtId="0" fontId="27" fillId="2" borderId="1" xfId="0" applyFont="1" applyFill="1" applyBorder="1" applyAlignment="1" applyProtection="1">
      <alignment horizontal="center" vertical="center"/>
      <protection locked="0"/>
    </xf>
    <xf numFmtId="0" fontId="29" fillId="2" borderId="1" xfId="0" applyFont="1" applyFill="1" applyBorder="1" applyAlignment="1" applyProtection="1">
      <alignment horizontal="right" vertical="center"/>
    </xf>
    <xf numFmtId="0" fontId="30" fillId="2" borderId="1" xfId="0" applyFont="1" applyFill="1" applyBorder="1" applyAlignment="1" applyProtection="1">
      <alignment horizontal="right" vertical="center"/>
    </xf>
    <xf numFmtId="0" fontId="30" fillId="2" borderId="1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31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3" fillId="3" borderId="17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right" vertical="center"/>
    </xf>
    <xf numFmtId="0" fontId="32" fillId="6" borderId="16" xfId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164" fontId="10" fillId="0" borderId="8" xfId="0" applyNumberFormat="1" applyFont="1" applyFill="1" applyBorder="1" applyAlignment="1" applyProtection="1">
      <alignment vertical="center"/>
    </xf>
    <xf numFmtId="164" fontId="9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164" fontId="5" fillId="0" borderId="8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Alignment="1" applyProtection="1">
      <alignment vertical="center"/>
    </xf>
    <xf numFmtId="0" fontId="42" fillId="0" borderId="0" xfId="0" applyFont="1" applyFill="1" applyAlignment="1" applyProtection="1">
      <alignment vertical="center"/>
    </xf>
    <xf numFmtId="0" fontId="43" fillId="0" borderId="0" xfId="0" applyFont="1" applyFill="1" applyAlignment="1" applyProtection="1">
      <alignment horizontal="right" vertical="center"/>
    </xf>
    <xf numFmtId="0" fontId="16" fillId="0" borderId="0" xfId="0" applyFont="1" applyFill="1" applyAlignment="1" applyProtection="1">
      <alignment horizontal="right" vertical="center"/>
    </xf>
    <xf numFmtId="0" fontId="16" fillId="0" borderId="0" xfId="0" applyFont="1" applyFill="1" applyAlignment="1" applyProtection="1">
      <alignment vertical="center"/>
    </xf>
    <xf numFmtId="0" fontId="41" fillId="0" borderId="0" xfId="0" applyFont="1" applyFill="1" applyAlignment="1" applyProtection="1">
      <alignment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Alignment="1" applyProtection="1">
      <alignment vertical="center"/>
    </xf>
    <xf numFmtId="0" fontId="14" fillId="0" borderId="7" xfId="0" applyFont="1" applyBorder="1" applyAlignment="1" applyProtection="1">
      <alignment vertical="center"/>
    </xf>
    <xf numFmtId="0" fontId="40" fillId="0" borderId="0" xfId="0" applyFont="1" applyAlignment="1" applyProtection="1">
      <alignment horizontal="center" vertical="center"/>
    </xf>
    <xf numFmtId="0" fontId="46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47" fillId="0" borderId="5" xfId="0" applyFont="1" applyBorder="1" applyAlignment="1" applyProtection="1">
      <alignment horizontal="center" vertical="center"/>
    </xf>
    <xf numFmtId="1" fontId="47" fillId="0" borderId="5" xfId="0" applyNumberFormat="1" applyFont="1" applyBorder="1" applyAlignment="1" applyProtection="1">
      <alignment horizontal="center" vertical="center"/>
    </xf>
    <xf numFmtId="164" fontId="47" fillId="0" borderId="5" xfId="0" applyNumberFormat="1" applyFont="1" applyBorder="1" applyAlignment="1" applyProtection="1">
      <alignment horizontal="center" vertical="center"/>
    </xf>
    <xf numFmtId="9" fontId="47" fillId="0" borderId="5" xfId="0" applyNumberFormat="1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40" fillId="0" borderId="6" xfId="0" applyFont="1" applyBorder="1" applyAlignment="1" applyProtection="1">
      <alignment horizontal="center" vertical="center"/>
    </xf>
    <xf numFmtId="1" fontId="0" fillId="11" borderId="6" xfId="0" applyNumberFormat="1" applyFill="1" applyBorder="1" applyAlignment="1" applyProtection="1">
      <alignment horizontal="center" vertical="center"/>
      <protection locked="0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48" fillId="12" borderId="6" xfId="0" applyNumberFormat="1" applyFont="1" applyFill="1" applyBorder="1" applyAlignment="1" applyProtection="1">
      <alignment horizontal="center" vertical="center"/>
    </xf>
    <xf numFmtId="164" fontId="49" fillId="13" borderId="6" xfId="0" applyNumberFormat="1" applyFont="1" applyFill="1" applyBorder="1" applyAlignment="1" applyProtection="1">
      <alignment horizontal="center" vertical="center"/>
    </xf>
    <xf numFmtId="1" fontId="0" fillId="14" borderId="6" xfId="0" applyNumberFormat="1" applyFill="1" applyBorder="1" applyAlignment="1" applyProtection="1">
      <alignment horizontal="center" vertical="center"/>
      <protection locked="0"/>
    </xf>
    <xf numFmtId="164" fontId="50" fillId="15" borderId="6" xfId="0" applyNumberFormat="1" applyFont="1" applyFill="1" applyBorder="1" applyAlignment="1" applyProtection="1">
      <alignment horizontal="center" vertical="center"/>
    </xf>
    <xf numFmtId="0" fontId="40" fillId="16" borderId="6" xfId="0" applyFont="1" applyFill="1" applyBorder="1" applyAlignment="1" applyProtection="1">
      <alignment horizontal="center" vertical="center"/>
    </xf>
    <xf numFmtId="0" fontId="15" fillId="16" borderId="6" xfId="0" applyFont="1" applyFill="1" applyBorder="1" applyAlignment="1" applyProtection="1">
      <alignment horizontal="center" vertical="center"/>
    </xf>
    <xf numFmtId="0" fontId="0" fillId="10" borderId="6" xfId="0" applyFill="1" applyBorder="1" applyAlignment="1" applyProtection="1">
      <alignment horizontal="center" vertical="center"/>
    </xf>
    <xf numFmtId="0" fontId="40" fillId="0" borderId="7" xfId="0" applyFont="1" applyBorder="1" applyAlignment="1" applyProtection="1">
      <alignment horizontal="center" vertical="center"/>
    </xf>
    <xf numFmtId="1" fontId="0" fillId="11" borderId="7" xfId="0" applyNumberFormat="1" applyFill="1" applyBorder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1" fontId="48" fillId="12" borderId="7" xfId="0" applyNumberFormat="1" applyFont="1" applyFill="1" applyBorder="1" applyAlignment="1" applyProtection="1">
      <alignment horizontal="center" vertical="center"/>
    </xf>
    <xf numFmtId="164" fontId="49" fillId="13" borderId="7" xfId="0" applyNumberFormat="1" applyFont="1" applyFill="1" applyBorder="1" applyAlignment="1" applyProtection="1">
      <alignment horizontal="center" vertical="center"/>
    </xf>
    <xf numFmtId="1" fontId="0" fillId="14" borderId="7" xfId="0" applyNumberFormat="1" applyFill="1" applyBorder="1" applyAlignment="1" applyProtection="1">
      <alignment horizontal="center" vertical="center"/>
      <protection locked="0"/>
    </xf>
    <xf numFmtId="164" fontId="50" fillId="15" borderId="7" xfId="0" applyNumberFormat="1" applyFont="1" applyFill="1" applyBorder="1" applyAlignment="1" applyProtection="1">
      <alignment horizontal="center" vertical="center"/>
    </xf>
    <xf numFmtId="0" fontId="40" fillId="16" borderId="7" xfId="0" applyFont="1" applyFill="1" applyBorder="1" applyAlignment="1" applyProtection="1">
      <alignment horizontal="center" vertical="center"/>
    </xf>
    <xf numFmtId="0" fontId="33" fillId="0" borderId="0" xfId="0" applyFont="1" applyAlignment="1" applyProtection="1">
      <alignment horizontal="center" vertical="center"/>
    </xf>
    <xf numFmtId="0" fontId="51" fillId="0" borderId="0" xfId="0" applyFont="1" applyAlignment="1" applyProtection="1">
      <alignment horizontal="center" vertical="center"/>
    </xf>
    <xf numFmtId="0" fontId="23" fillId="0" borderId="0" xfId="0" applyFont="1" applyAlignment="1" applyProtection="1">
      <alignment vertical="center"/>
    </xf>
    <xf numFmtId="0" fontId="52" fillId="0" borderId="0" xfId="0" applyFont="1" applyAlignment="1" applyProtection="1">
      <alignment horizontal="center" vertical="center"/>
    </xf>
    <xf numFmtId="0" fontId="52" fillId="0" borderId="0" xfId="0" applyFont="1" applyAlignment="1" applyProtection="1">
      <alignment vertical="center"/>
    </xf>
    <xf numFmtId="0" fontId="0" fillId="0" borderId="0" xfId="0" applyProtection="1"/>
    <xf numFmtId="0" fontId="5" fillId="0" borderId="0" xfId="0" applyFont="1" applyFill="1" applyAlignment="1" applyProtection="1">
      <alignment horizontal="left" vertical="center"/>
    </xf>
    <xf numFmtId="0" fontId="16" fillId="0" borderId="0" xfId="0" applyFont="1" applyFill="1" applyAlignment="1" applyProtection="1">
      <alignment vertical="center"/>
      <protection locked="0"/>
    </xf>
    <xf numFmtId="0" fontId="10" fillId="0" borderId="0" xfId="0" applyFont="1" applyFill="1" applyAlignment="1" applyProtection="1">
      <alignment horizontal="left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14" fillId="0" borderId="0" xfId="0" applyFont="1" applyBorder="1" applyAlignment="1" applyProtection="1">
      <alignment vertical="center"/>
    </xf>
    <xf numFmtId="0" fontId="26" fillId="0" borderId="0" xfId="0" applyFont="1" applyAlignment="1" applyProtection="1">
      <alignment vertical="center"/>
    </xf>
    <xf numFmtId="0" fontId="2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0" fontId="0" fillId="2" borderId="0" xfId="0" applyFont="1" applyFill="1" applyAlignment="1" applyProtection="1">
      <alignment horizontal="center" vertical="center"/>
    </xf>
    <xf numFmtId="0" fontId="26" fillId="0" borderId="0" xfId="0" applyFont="1" applyBorder="1" applyAlignme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0" fontId="26" fillId="0" borderId="0" xfId="0" applyFont="1" applyAlignment="1" applyProtection="1">
      <alignment horizontal="center" vertical="center"/>
    </xf>
    <xf numFmtId="0" fontId="41" fillId="0" borderId="0" xfId="0" applyFont="1" applyAlignment="1" applyProtection="1">
      <alignment vertical="center"/>
    </xf>
    <xf numFmtId="0" fontId="41" fillId="0" borderId="0" xfId="0" applyFont="1" applyAlignment="1" applyProtection="1">
      <alignment horizontal="center" vertical="center"/>
    </xf>
    <xf numFmtId="0" fontId="25" fillId="0" borderId="7" xfId="0" applyFont="1" applyBorder="1" applyAlignment="1" applyProtection="1">
      <alignment vertical="center"/>
      <protection locked="0"/>
    </xf>
    <xf numFmtId="0" fontId="0" fillId="0" borderId="7" xfId="0" applyFill="1" applyBorder="1" applyAlignment="1" applyProtection="1">
      <alignment vertical="center"/>
    </xf>
    <xf numFmtId="0" fontId="35" fillId="8" borderId="7" xfId="0" applyFont="1" applyFill="1" applyBorder="1" applyAlignment="1" applyProtection="1">
      <alignment horizontal="center" vertical="center"/>
    </xf>
    <xf numFmtId="0" fontId="33" fillId="8" borderId="12" xfId="0" applyFont="1" applyFill="1" applyBorder="1" applyAlignment="1" applyProtection="1">
      <alignment horizontal="center" vertical="center" wrapText="1"/>
    </xf>
    <xf numFmtId="0" fontId="36" fillId="8" borderId="12" xfId="0" applyFont="1" applyFill="1" applyBorder="1" applyAlignment="1" applyProtection="1">
      <alignment horizontal="center" vertical="center" wrapText="1"/>
    </xf>
    <xf numFmtId="0" fontId="1" fillId="9" borderId="7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54" fillId="0" borderId="0" xfId="0" applyFont="1" applyAlignment="1" applyProtection="1">
      <alignment vertical="center"/>
    </xf>
    <xf numFmtId="0" fontId="55" fillId="0" borderId="0" xfId="0" applyFont="1" applyAlignment="1" applyProtection="1">
      <alignment vertical="center"/>
    </xf>
    <xf numFmtId="0" fontId="56" fillId="0" borderId="0" xfId="0" applyFont="1" applyAlignment="1" applyProtection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4" fillId="0" borderId="0" xfId="0" applyFont="1" applyBorder="1" applyAlignment="1" applyProtection="1">
      <alignment horizontal="center" vertical="center" wrapText="1"/>
    </xf>
    <xf numFmtId="0" fontId="25" fillId="0" borderId="6" xfId="0" applyFont="1" applyBorder="1" applyAlignment="1" applyProtection="1">
      <alignment vertical="center"/>
      <protection locked="0"/>
    </xf>
    <xf numFmtId="0" fontId="14" fillId="0" borderId="6" xfId="0" applyFont="1" applyBorder="1" applyAlignment="1" applyProtection="1">
      <alignment vertical="center"/>
      <protection locked="0"/>
    </xf>
    <xf numFmtId="0" fontId="13" fillId="0" borderId="5" xfId="0" applyFont="1" applyBorder="1" applyAlignment="1" applyProtection="1">
      <alignment horizontal="center" vertical="center"/>
    </xf>
    <xf numFmtId="0" fontId="13" fillId="0" borderId="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4" fillId="7" borderId="0" xfId="0" applyFont="1" applyFill="1" applyAlignment="1" applyProtection="1">
      <alignment horizontal="center" vertical="center"/>
    </xf>
    <xf numFmtId="0" fontId="9" fillId="0" borderId="24" xfId="0" applyFont="1" applyFill="1" applyBorder="1" applyAlignment="1" applyProtection="1">
      <alignment horizontal="center" vertical="center"/>
    </xf>
    <xf numFmtId="0" fontId="9" fillId="0" borderId="25" xfId="0" applyFont="1" applyFill="1" applyBorder="1" applyAlignment="1" applyProtection="1">
      <alignment horizontal="center" vertical="center"/>
    </xf>
    <xf numFmtId="0" fontId="9" fillId="0" borderId="8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22" xfId="0" applyFont="1" applyFill="1" applyBorder="1" applyAlignment="1" applyProtection="1">
      <alignment horizontal="center" vertical="center"/>
    </xf>
    <xf numFmtId="0" fontId="4" fillId="0" borderId="23" xfId="0" applyFont="1" applyFill="1" applyBorder="1" applyAlignment="1" applyProtection="1">
      <alignment horizontal="center" vertical="center"/>
    </xf>
    <xf numFmtId="0" fontId="53" fillId="0" borderId="0" xfId="0" applyFont="1" applyFill="1" applyAlignment="1" applyProtection="1">
      <alignment horizontal="center" vertical="center"/>
    </xf>
    <xf numFmtId="0" fontId="16" fillId="0" borderId="0" xfId="0" applyFont="1" applyFill="1" applyAlignment="1" applyProtection="1">
      <alignment horizontal="center" vertical="center"/>
    </xf>
    <xf numFmtId="49" fontId="16" fillId="0" borderId="0" xfId="0" applyNumberFormat="1" applyFont="1" applyFill="1" applyAlignment="1" applyProtection="1">
      <alignment horizontal="center" vertical="center"/>
    </xf>
    <xf numFmtId="0" fontId="16" fillId="0" borderId="0" xfId="0" applyNumberFormat="1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left" vertical="center"/>
      <protection locked="0"/>
    </xf>
    <xf numFmtId="0" fontId="1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horizontal="left" vertical="center"/>
    </xf>
    <xf numFmtId="0" fontId="38" fillId="0" borderId="0" xfId="0" applyFont="1" applyFill="1" applyAlignment="1" applyProtection="1">
      <alignment horizontal="center" vertical="center"/>
    </xf>
    <xf numFmtId="0" fontId="3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49" fontId="10" fillId="0" borderId="0" xfId="0" applyNumberFormat="1" applyFont="1" applyFill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1" xfId="0" applyFont="1" applyBorder="1" applyAlignment="1" applyProtection="1">
      <alignment horizontal="left" vertical="center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9" fillId="0" borderId="9" xfId="0" applyFont="1" applyBorder="1" applyAlignment="1" applyProtection="1">
      <alignment horizontal="left" vertical="center"/>
    </xf>
    <xf numFmtId="0" fontId="27" fillId="2" borderId="2" xfId="0" applyFont="1" applyFill="1" applyBorder="1" applyAlignment="1" applyProtection="1">
      <alignment horizontal="center" vertical="center"/>
      <protection locked="0"/>
    </xf>
    <xf numFmtId="0" fontId="27" fillId="2" borderId="3" xfId="0" applyFont="1" applyFill="1" applyBorder="1" applyAlignment="1" applyProtection="1">
      <alignment horizontal="center" vertical="center"/>
      <protection locked="0"/>
    </xf>
    <xf numFmtId="0" fontId="27" fillId="2" borderId="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</xf>
    <xf numFmtId="0" fontId="27" fillId="2" borderId="2" xfId="0" applyFont="1" applyFill="1" applyBorder="1" applyAlignment="1" applyProtection="1">
      <alignment horizontal="left" vertical="center"/>
      <protection locked="0"/>
    </xf>
    <xf numFmtId="0" fontId="27" fillId="2" borderId="3" xfId="0" applyFont="1" applyFill="1" applyBorder="1" applyAlignment="1" applyProtection="1">
      <alignment horizontal="left" vertical="center"/>
      <protection locked="0"/>
    </xf>
    <xf numFmtId="0" fontId="27" fillId="2" borderId="4" xfId="0" applyFont="1" applyFill="1" applyBorder="1" applyAlignment="1" applyProtection="1">
      <alignment horizontal="left" vertical="center"/>
      <protection locked="0"/>
    </xf>
    <xf numFmtId="0" fontId="27" fillId="2" borderId="2" xfId="0" applyFont="1" applyFill="1" applyBorder="1" applyAlignment="1" applyProtection="1">
      <alignment horizontal="left" vertical="center"/>
    </xf>
    <xf numFmtId="0" fontId="27" fillId="2" borderId="3" xfId="0" applyFont="1" applyFill="1" applyBorder="1" applyAlignment="1" applyProtection="1">
      <alignment horizontal="left" vertical="center"/>
    </xf>
    <xf numFmtId="0" fontId="27" fillId="2" borderId="4" xfId="0" applyFont="1" applyFill="1" applyBorder="1" applyAlignment="1" applyProtection="1">
      <alignment horizontal="left" vertical="center"/>
    </xf>
    <xf numFmtId="0" fontId="27" fillId="2" borderId="2" xfId="0" applyNumberFormat="1" applyFont="1" applyFill="1" applyBorder="1" applyAlignment="1" applyProtection="1">
      <alignment vertical="center"/>
      <protection locked="0"/>
    </xf>
    <xf numFmtId="0" fontId="27" fillId="2" borderId="3" xfId="0" applyNumberFormat="1" applyFont="1" applyFill="1" applyBorder="1" applyAlignment="1" applyProtection="1">
      <alignment vertical="center"/>
      <protection locked="0"/>
    </xf>
    <xf numFmtId="0" fontId="27" fillId="2" borderId="4" xfId="0" applyNumberFormat="1" applyFont="1" applyFill="1" applyBorder="1" applyAlignment="1" applyProtection="1">
      <alignment vertical="center"/>
      <protection locked="0"/>
    </xf>
    <xf numFmtId="0" fontId="27" fillId="2" borderId="2" xfId="0" applyFont="1" applyFill="1" applyBorder="1" applyAlignment="1" applyProtection="1">
      <alignment vertical="center"/>
      <protection locked="0"/>
    </xf>
    <xf numFmtId="0" fontId="27" fillId="2" borderId="3" xfId="0" applyFont="1" applyFill="1" applyBorder="1" applyAlignment="1" applyProtection="1">
      <alignment vertical="center"/>
      <protection locked="0"/>
    </xf>
    <xf numFmtId="0" fontId="27" fillId="2" borderId="4" xfId="0" applyFont="1" applyFill="1" applyBorder="1" applyAlignment="1" applyProtection="1">
      <alignment vertical="center"/>
      <protection locked="0"/>
    </xf>
    <xf numFmtId="0" fontId="37" fillId="3" borderId="15" xfId="0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0" fontId="37" fillId="3" borderId="17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22" fillId="0" borderId="15" xfId="0" applyFont="1" applyBorder="1" applyAlignment="1" applyProtection="1">
      <alignment horizontal="left" vertical="center"/>
    </xf>
    <xf numFmtId="0" fontId="22" fillId="0" borderId="11" xfId="0" applyFont="1" applyBorder="1" applyAlignment="1" applyProtection="1">
      <alignment horizontal="left" vertical="center"/>
    </xf>
    <xf numFmtId="0" fontId="22" fillId="0" borderId="17" xfId="0" applyFont="1" applyBorder="1" applyAlignment="1" applyProtection="1">
      <alignment horizontal="left" vertical="center"/>
    </xf>
    <xf numFmtId="0" fontId="40" fillId="0" borderId="12" xfId="0" applyFont="1" applyBorder="1" applyAlignment="1" applyProtection="1">
      <alignment horizontal="center" vertical="center"/>
    </xf>
    <xf numFmtId="0" fontId="40" fillId="0" borderId="18" xfId="0" applyFont="1" applyBorder="1" applyAlignment="1" applyProtection="1">
      <alignment horizontal="center" vertical="center"/>
    </xf>
    <xf numFmtId="0" fontId="44" fillId="10" borderId="7" xfId="0" applyFont="1" applyFill="1" applyBorder="1" applyAlignment="1" applyProtection="1">
      <alignment horizontal="center" vertical="center"/>
    </xf>
    <xf numFmtId="0" fontId="44" fillId="10" borderId="12" xfId="0" applyFont="1" applyFill="1" applyBorder="1" applyAlignment="1" applyProtection="1">
      <alignment horizontal="center" vertical="center"/>
    </xf>
    <xf numFmtId="0" fontId="45" fillId="0" borderId="19" xfId="0" applyFont="1" applyBorder="1" applyAlignment="1" applyProtection="1">
      <alignment horizontal="center" vertical="center"/>
    </xf>
    <xf numFmtId="0" fontId="45" fillId="0" borderId="5" xfId="0" applyFont="1" applyBorder="1" applyAlignment="1" applyProtection="1">
      <alignment horizontal="center" vertical="center"/>
    </xf>
    <xf numFmtId="0" fontId="46" fillId="0" borderId="19" xfId="0" applyFont="1" applyBorder="1" applyAlignment="1" applyProtection="1">
      <alignment horizontal="center" vertical="center"/>
    </xf>
    <xf numFmtId="0" fontId="46" fillId="0" borderId="5" xfId="0" applyFont="1" applyBorder="1" applyAlignment="1" applyProtection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8B8BFF"/>
      <color rgb="FF91DBDF"/>
      <color rgb="FF73D799"/>
      <color rgb="FF73E37E"/>
      <color rgb="FFE1C2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CT!A1"/><Relationship Id="rId13" Type="http://schemas.openxmlformats.org/officeDocument/2006/relationships/hyperlink" Target="#RANKING!A1"/><Relationship Id="rId3" Type="http://schemas.openxmlformats.org/officeDocument/2006/relationships/hyperlink" Target="#RME!A1"/><Relationship Id="rId7" Type="http://schemas.openxmlformats.org/officeDocument/2006/relationships/hyperlink" Target="#'C. ARTS'!A1"/><Relationship Id="rId12" Type="http://schemas.openxmlformats.org/officeDocument/2006/relationships/hyperlink" Target="#BROADSHEET!A1"/><Relationship Id="rId2" Type="http://schemas.openxmlformats.org/officeDocument/2006/relationships/hyperlink" Target="#ENGLISH!A1"/><Relationship Id="rId1" Type="http://schemas.openxmlformats.org/officeDocument/2006/relationships/image" Target="../media/image1.jpg"/><Relationship Id="rId6" Type="http://schemas.openxmlformats.org/officeDocument/2006/relationships/hyperlink" Target="#'NAT. SCI'!A1"/><Relationship Id="rId11" Type="http://schemas.openxmlformats.org/officeDocument/2006/relationships/hyperlink" Target="#INFO!A1"/><Relationship Id="rId5" Type="http://schemas.openxmlformats.org/officeDocument/2006/relationships/hyperlink" Target="#TWI!A1"/><Relationship Id="rId15" Type="http://schemas.openxmlformats.org/officeDocument/2006/relationships/hyperlink" Target="#RECORDS!A1"/><Relationship Id="rId10" Type="http://schemas.openxmlformats.org/officeDocument/2006/relationships/hyperlink" Target="#REPORT!A1"/><Relationship Id="rId4" Type="http://schemas.openxmlformats.org/officeDocument/2006/relationships/hyperlink" Target="#MATHS!A1"/><Relationship Id="rId9" Type="http://schemas.openxmlformats.org/officeDocument/2006/relationships/hyperlink" Target="#'C. EDU'!A1"/><Relationship Id="rId14" Type="http://schemas.openxmlformats.org/officeDocument/2006/relationships/hyperlink" Target="#ENVELOP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PORT!A1"/><Relationship Id="rId2" Type="http://schemas.openxmlformats.org/officeDocument/2006/relationships/hyperlink" Target="#RANKING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EPORT!A1"/><Relationship Id="rId2" Type="http://schemas.openxmlformats.org/officeDocument/2006/relationships/hyperlink" Target="#RANKING!A1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ANKING!A1"/><Relationship Id="rId2" Type="http://schemas.openxmlformats.org/officeDocument/2006/relationships/hyperlink" Target="#MENU!A1"/><Relationship Id="rId1" Type="http://schemas.openxmlformats.org/officeDocument/2006/relationships/hyperlink" Target="#REPORT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ENG!A1"/><Relationship Id="rId2" Type="http://schemas.openxmlformats.org/officeDocument/2006/relationships/hyperlink" Target="#RANKING!A1"/><Relationship Id="rId1" Type="http://schemas.openxmlformats.org/officeDocument/2006/relationships/hyperlink" Target="#INFO!A1"/><Relationship Id="rId5" Type="http://schemas.openxmlformats.org/officeDocument/2006/relationships/hyperlink" Target="#MENU!A1"/><Relationship Id="rId4" Type="http://schemas.openxmlformats.org/officeDocument/2006/relationships/hyperlink" Target="#REPORT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284512</xdr:colOff>
      <xdr:row>29</xdr:row>
      <xdr:rowOff>170590</xdr:rowOff>
    </xdr:from>
    <xdr:to>
      <xdr:col>11</xdr:col>
      <xdr:colOff>12369</xdr:colOff>
      <xdr:row>35</xdr:row>
      <xdr:rowOff>160808</xdr:rowOff>
    </xdr:to>
    <xdr:sp macro="" textlink="">
      <xdr:nvSpPr>
        <xdr:cNvPr id="15" name="TextBox 14"/>
        <xdr:cNvSpPr txBox="1"/>
      </xdr:nvSpPr>
      <xdr:spPr>
        <a:xfrm>
          <a:off x="5022272" y="5638187"/>
          <a:ext cx="3723409" cy="1103530"/>
        </a:xfrm>
        <a:prstGeom prst="round2DiagRect">
          <a:avLst/>
        </a:prstGeom>
        <a:solidFill>
          <a:schemeClr val="lt1"/>
        </a:solidFill>
        <a:ln w="9525" cmpd="sng">
          <a:noFill/>
        </a:ln>
        <a:effectLst>
          <a:glow rad="139700">
            <a:schemeClr val="accent5">
              <a:satMod val="175000"/>
              <a:alpha val="40000"/>
            </a:schemeClr>
          </a:glow>
          <a:outerShdw blurRad="76200" dir="13500000" sy="23000" kx="1200000" algn="br" rotWithShape="0">
            <a:prstClr val="black">
              <a:alpha val="20000"/>
            </a:prstClr>
          </a:outerShdw>
          <a:reflection blurRad="6350" stA="50000" endA="300" endPos="38500" dist="50800" dir="5400000" sy="-100000" algn="bl" rotWithShape="0"/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baseline="0">
              <a:solidFill>
                <a:srgbClr val="7030A0"/>
              </a:solidFill>
              <a:latin typeface="+mj-lt"/>
              <a:ea typeface="+mn-ea"/>
              <a:cs typeface="+mn-cs"/>
            </a:rPr>
            <a:t>Designed</a:t>
          </a:r>
          <a:r>
            <a:rPr lang="en-GB" sz="1400" b="1">
              <a:solidFill>
                <a:srgbClr val="7030A0"/>
              </a:solidFill>
              <a:latin typeface="+mj-lt"/>
            </a:rPr>
            <a:t> by</a:t>
          </a:r>
          <a:r>
            <a:rPr lang="en-GB" sz="1400">
              <a:solidFill>
                <a:schemeClr val="accent5">
                  <a:lumMod val="50000"/>
                </a:schemeClr>
              </a:solidFill>
              <a:latin typeface="+mj-lt"/>
            </a:rPr>
            <a:t>: </a:t>
          </a:r>
          <a:r>
            <a:rPr lang="en-GB" sz="1400">
              <a:solidFill>
                <a:schemeClr val="accent5">
                  <a:lumMod val="50000"/>
                </a:schemeClr>
              </a:solidFill>
              <a:latin typeface="Adinkra"/>
            </a:rPr>
            <a:t>y  </a:t>
          </a:r>
          <a:r>
            <a:rPr lang="en-GB" sz="1400">
              <a:solidFill>
                <a:schemeClr val="dk1"/>
              </a:solidFill>
              <a:latin typeface="Arial Black" pitchFamily="34" charset="0"/>
            </a:rPr>
            <a:t>THE KING  </a:t>
          </a:r>
          <a:r>
            <a:rPr lang="en-GB" sz="1400">
              <a:solidFill>
                <a:schemeClr val="dk1"/>
              </a:solidFill>
              <a:latin typeface="Adinkra"/>
            </a:rPr>
            <a:t>y  </a:t>
          </a:r>
          <a:r>
            <a:rPr lang="en-GB" sz="1400" b="1" baseline="0">
              <a:solidFill>
                <a:srgbClr val="7030A0"/>
              </a:solidFill>
              <a:latin typeface="+mj-lt"/>
            </a:rPr>
            <a:t>Contacts:</a:t>
          </a:r>
          <a:r>
            <a:rPr lang="en-GB" sz="1400" b="1" baseline="0">
              <a:solidFill>
                <a:srgbClr val="7030A0"/>
              </a:solidFill>
              <a:latin typeface="Arial Black" pitchFamily="34" charset="0"/>
            </a:rPr>
            <a:t> </a:t>
          </a:r>
          <a:r>
            <a:rPr lang="en-GB" sz="1400" baseline="0">
              <a:solidFill>
                <a:schemeClr val="dk1"/>
              </a:solidFill>
              <a:latin typeface="Arial Black" pitchFamily="34" charset="0"/>
              <a:ea typeface="+mn-ea"/>
              <a:cs typeface="+mn-cs"/>
            </a:rPr>
            <a:t>0262345661 ~ 024324786</a:t>
          </a:r>
          <a:r>
            <a:rPr lang="en-GB" sz="1400" baseline="0">
              <a:latin typeface="Arial Black" pitchFamily="34" charset="0"/>
            </a:rPr>
            <a:t>7 </a:t>
          </a:r>
          <a:r>
            <a:rPr lang="en-GB" sz="1400" b="1" baseline="0">
              <a:solidFill>
                <a:srgbClr val="7030A0"/>
              </a:solidFill>
              <a:latin typeface="+mj-lt"/>
              <a:ea typeface="+mn-ea"/>
              <a:cs typeface="+mn-cs"/>
            </a:rPr>
            <a:t>Email</a:t>
          </a:r>
          <a:r>
            <a:rPr lang="en-GB" sz="1400" b="1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</a:rPr>
            <a:t>:</a:t>
          </a:r>
          <a:r>
            <a:rPr lang="en-GB" sz="1400" b="1" baseline="0">
              <a:solidFill>
                <a:schemeClr val="tx1">
                  <a:lumMod val="95000"/>
                  <a:lumOff val="5000"/>
                </a:schemeClr>
              </a:solidFill>
              <a:latin typeface="Arial Black" pitchFamily="34" charset="0"/>
            </a:rPr>
            <a:t> Jesusissolo@gmail.com</a:t>
          </a:r>
          <a:endParaRPr lang="en-GB" sz="1400">
            <a:solidFill>
              <a:schemeClr val="tx1">
                <a:lumMod val="95000"/>
                <a:lumOff val="5000"/>
              </a:schemeClr>
            </a:solidFill>
            <a:latin typeface="Arial Black" pitchFamily="34" charset="0"/>
          </a:endParaRPr>
        </a:p>
      </xdr:txBody>
    </xdr:sp>
    <xdr:clientData/>
  </xdr:twoCellAnchor>
  <xdr:twoCellAnchor editAs="absolute">
    <xdr:from>
      <xdr:col>1</xdr:col>
      <xdr:colOff>416688</xdr:colOff>
      <xdr:row>1</xdr:row>
      <xdr:rowOff>1</xdr:rowOff>
    </xdr:from>
    <xdr:to>
      <xdr:col>2</xdr:col>
      <xdr:colOff>453798</xdr:colOff>
      <xdr:row>9</xdr:row>
      <xdr:rowOff>111332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597" y="185553"/>
          <a:ext cx="1682337" cy="1682337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glow rad="63500">
            <a:schemeClr val="accent2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</xdr:pic>
    <xdr:clientData/>
  </xdr:twoCellAnchor>
  <xdr:oneCellAnchor>
    <xdr:from>
      <xdr:col>3</xdr:col>
      <xdr:colOff>400791</xdr:colOff>
      <xdr:row>1</xdr:row>
      <xdr:rowOff>164524</xdr:rowOff>
    </xdr:from>
    <xdr:ext cx="7627424" cy="1496786"/>
    <xdr:sp macro="" textlink="">
      <xdr:nvSpPr>
        <xdr:cNvPr id="20" name="Rectangle 19"/>
        <xdr:cNvSpPr>
          <a:spLocks noChangeAspect="1"/>
        </xdr:cNvSpPr>
      </xdr:nvSpPr>
      <xdr:spPr>
        <a:xfrm>
          <a:off x="3740726" y="350076"/>
          <a:ext cx="7627424" cy="1496786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divot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en-US" sz="4000" b="1" cap="none" spc="0">
              <a:ln w="0"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S.</a:t>
          </a:r>
          <a:r>
            <a:rPr lang="en-US" sz="4000" b="1" cap="none" spc="0" baseline="0">
              <a:ln w="0"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D. A. </a:t>
          </a:r>
          <a:r>
            <a:rPr lang="en-US" sz="4000" b="1" cap="none" spc="0">
              <a:ln w="0"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PRIMARY SCHOOL.  </a:t>
          </a:r>
        </a:p>
        <a:p>
          <a:pPr algn="ctr"/>
          <a:r>
            <a:rPr lang="en-US" sz="2800" b="1" cap="none" spc="0">
              <a:ln w="0"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School</a:t>
          </a:r>
          <a:r>
            <a:rPr lang="en-US" sz="2800" b="1" cap="none" spc="0" baseline="0">
              <a:ln w="0"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Based Assessment &amp; Report Form </a:t>
          </a:r>
        </a:p>
        <a:p>
          <a:pPr algn="ctr"/>
          <a:endParaRPr lang="en-US" sz="2800" b="1" cap="none" spc="0">
            <a:ln w="0">
              <a:solidFill>
                <a:schemeClr val="tx2">
                  <a:lumMod val="60000"/>
                  <a:lumOff val="40000"/>
                </a:schemeClr>
              </a:solidFill>
            </a:ln>
            <a:solidFill>
              <a:srgbClr val="FFFF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oneCellAnchor>
  <xdr:twoCellAnchor>
    <xdr:from>
      <xdr:col>9</xdr:col>
      <xdr:colOff>49475</xdr:colOff>
      <xdr:row>14</xdr:row>
      <xdr:rowOff>98962</xdr:rowOff>
    </xdr:from>
    <xdr:to>
      <xdr:col>16</xdr:col>
      <xdr:colOff>61849</xdr:colOff>
      <xdr:row>26</xdr:row>
      <xdr:rowOff>24740</xdr:rowOff>
    </xdr:to>
    <xdr:grpSp>
      <xdr:nvGrpSpPr>
        <xdr:cNvPr id="9" name="Group 8"/>
        <xdr:cNvGrpSpPr/>
      </xdr:nvGrpSpPr>
      <xdr:grpSpPr>
        <a:xfrm flipH="1">
          <a:off x="7397332" y="2783280"/>
          <a:ext cx="4873835" cy="2152402"/>
          <a:chOff x="5269676" y="3228604"/>
          <a:chExt cx="4583298" cy="1382961"/>
        </a:xfrm>
      </xdr:grpSpPr>
      <xdr:sp macro="" textlink="">
        <xdr:nvSpPr>
          <xdr:cNvPr id="51" name="Rounded Rectangle 50">
            <a:hlinkClick xmlns:r="http://schemas.openxmlformats.org/officeDocument/2006/relationships" r:id="rId2" tooltip="English Language"/>
          </xdr:cNvPr>
          <xdr:cNvSpPr/>
        </xdr:nvSpPr>
        <xdr:spPr>
          <a:xfrm>
            <a:off x="7591879" y="3232686"/>
            <a:ext cx="2261095" cy="286369"/>
          </a:xfrm>
          <a:prstGeom prst="roundRect">
            <a:avLst/>
          </a:prstGeom>
          <a:solidFill>
            <a:srgbClr val="00B0F0"/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ENGLISH</a:t>
            </a:r>
            <a:endParaRPr kumimoji="0" lang="en-US" sz="1200" b="0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Cambria" panose="02040503050406030204" pitchFamily="18" charset="0"/>
              <a:ea typeface="+mn-ea"/>
              <a:cs typeface="+mn-cs"/>
            </a:endParaRPr>
          </a:p>
        </xdr:txBody>
      </xdr:sp>
      <xdr:sp macro="" textlink="">
        <xdr:nvSpPr>
          <xdr:cNvPr id="52" name="Rounded Rectangle 51">
            <a:hlinkClick xmlns:r="http://schemas.openxmlformats.org/officeDocument/2006/relationships" r:id="rId3" tooltip="Religious and Moral Education"/>
          </xdr:cNvPr>
          <xdr:cNvSpPr/>
        </xdr:nvSpPr>
        <xdr:spPr>
          <a:xfrm>
            <a:off x="5281619" y="3228604"/>
            <a:ext cx="2229525" cy="286369"/>
          </a:xfrm>
          <a:prstGeom prst="roundRect">
            <a:avLst/>
          </a:prstGeom>
          <a:solidFill>
            <a:srgbClr val="C0504D">
              <a:lumMod val="50000"/>
            </a:srgbClr>
          </a:solidFill>
          <a:ln w="25400" cap="flat" cmpd="sng" algn="ctr">
            <a:solidFill>
              <a:sysClr val="window" lastClr="FFFFFF"/>
            </a:solidFill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R. M. E</a:t>
            </a:r>
          </a:p>
        </xdr:txBody>
      </xdr:sp>
      <xdr:sp macro="" textlink="">
        <xdr:nvSpPr>
          <xdr:cNvPr id="53" name="Rounded Rectangle 52">
            <a:hlinkClick xmlns:r="http://schemas.openxmlformats.org/officeDocument/2006/relationships" r:id="rId4" tooltip="Mathematics"/>
          </xdr:cNvPr>
          <xdr:cNvSpPr/>
        </xdr:nvSpPr>
        <xdr:spPr>
          <a:xfrm>
            <a:off x="7587797" y="3600696"/>
            <a:ext cx="2261095" cy="267829"/>
          </a:xfrm>
          <a:prstGeom prst="roundRect">
            <a:avLst/>
          </a:prstGeom>
          <a:solidFill>
            <a:srgbClr val="1F497D">
              <a:lumMod val="40000"/>
              <a:lumOff val="60000"/>
            </a:srgbClr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MATHEMATICS</a:t>
            </a:r>
          </a:p>
        </xdr:txBody>
      </xdr:sp>
      <xdr:sp macro="" textlink="">
        <xdr:nvSpPr>
          <xdr:cNvPr id="54" name="Rounded Rectangle 53">
            <a:hlinkClick xmlns:r="http://schemas.openxmlformats.org/officeDocument/2006/relationships" r:id="rId5" tooltip="ASANTE TWI"/>
          </xdr:cNvPr>
          <xdr:cNvSpPr/>
        </xdr:nvSpPr>
        <xdr:spPr>
          <a:xfrm>
            <a:off x="5277535" y="3596613"/>
            <a:ext cx="2247214" cy="254222"/>
          </a:xfrm>
          <a:prstGeom prst="roundRect">
            <a:avLst/>
          </a:prstGeom>
          <a:solidFill>
            <a:srgbClr val="EEECE1">
              <a:lumMod val="50000"/>
            </a:srgbClr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TWI</a:t>
            </a:r>
          </a:p>
        </xdr:txBody>
      </xdr:sp>
      <xdr:sp macro="" textlink="">
        <xdr:nvSpPr>
          <xdr:cNvPr id="55" name="Rounded Rectangle 54">
            <a:hlinkClick xmlns:r="http://schemas.openxmlformats.org/officeDocument/2006/relationships" r:id="rId6" tooltip="Natural Science"/>
          </xdr:cNvPr>
          <xdr:cNvSpPr/>
        </xdr:nvSpPr>
        <xdr:spPr>
          <a:xfrm>
            <a:off x="7591879" y="3950167"/>
            <a:ext cx="2261095" cy="290093"/>
          </a:xfrm>
          <a:prstGeom prst="roundRect">
            <a:avLst/>
          </a:prstGeom>
          <a:solidFill>
            <a:srgbClr val="8064A2">
              <a:lumMod val="60000"/>
              <a:lumOff val="40000"/>
            </a:srgbClr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NATURAL SCIENCE</a:t>
            </a:r>
          </a:p>
        </xdr:txBody>
      </xdr:sp>
      <xdr:sp macro="" textlink="">
        <xdr:nvSpPr>
          <xdr:cNvPr id="56" name="Rounded Rectangle 55">
            <a:hlinkClick xmlns:r="http://schemas.openxmlformats.org/officeDocument/2006/relationships" r:id="rId7" tooltip="Creative Arts"/>
          </xdr:cNvPr>
          <xdr:cNvSpPr/>
        </xdr:nvSpPr>
        <xdr:spPr>
          <a:xfrm>
            <a:off x="5269676" y="4313735"/>
            <a:ext cx="2227861" cy="285133"/>
          </a:xfrm>
          <a:prstGeom prst="roundRect">
            <a:avLst/>
          </a:prstGeom>
          <a:solidFill>
            <a:srgbClr val="FFC000"/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CREATIVE ARTS</a:t>
            </a:r>
          </a:p>
        </xdr:txBody>
      </xdr:sp>
      <xdr:sp macro="" textlink="">
        <xdr:nvSpPr>
          <xdr:cNvPr id="57" name="Rounded Rectangle 56">
            <a:hlinkClick xmlns:r="http://schemas.openxmlformats.org/officeDocument/2006/relationships" r:id="rId8" tooltip="I. C. T. OR Computer"/>
          </xdr:cNvPr>
          <xdr:cNvSpPr/>
        </xdr:nvSpPr>
        <xdr:spPr>
          <a:xfrm>
            <a:off x="7591877" y="4324316"/>
            <a:ext cx="2261095" cy="287249"/>
          </a:xfrm>
          <a:prstGeom prst="roundRect">
            <a:avLst/>
          </a:prstGeom>
          <a:solidFill>
            <a:srgbClr val="C0504D">
              <a:lumMod val="40000"/>
              <a:lumOff val="60000"/>
            </a:srgbClr>
          </a:solidFill>
          <a:ln>
            <a:solidFill>
              <a:sysClr val="window" lastClr="FFFFFF"/>
            </a:solidFill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6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I. C. T</a:t>
            </a:r>
          </a:p>
        </xdr:txBody>
      </xdr:sp>
      <xdr:sp macro="" textlink="">
        <xdr:nvSpPr>
          <xdr:cNvPr id="59" name="Rounded Rectangle 58">
            <a:hlinkClick xmlns:r="http://schemas.openxmlformats.org/officeDocument/2006/relationships" r:id="rId9" tooltip="Citizenship Education"/>
          </xdr:cNvPr>
          <xdr:cNvSpPr/>
        </xdr:nvSpPr>
        <xdr:spPr>
          <a:xfrm>
            <a:off x="5278294" y="3950315"/>
            <a:ext cx="2230374" cy="289035"/>
          </a:xfrm>
          <a:prstGeom prst="roundRect">
            <a:avLst/>
          </a:prstGeom>
          <a:solidFill>
            <a:srgbClr val="4BACC6">
              <a:lumMod val="75000"/>
            </a:srgbClr>
          </a:solidFill>
          <a:ln w="38100" cap="flat" cmpd="sng" algn="ctr">
            <a:solidFill>
              <a:sysClr val="window" lastClr="FFFFFF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rgbClr val="FFFF00"/>
                </a:solidFill>
                <a:effectLst/>
                <a:uLnTx/>
                <a:uFillTx/>
                <a:latin typeface="Cambria" panose="02040503050406030204" pitchFamily="18" charset="0"/>
                <a:ea typeface="+mn-ea"/>
                <a:cs typeface="+mn-cs"/>
              </a:rPr>
              <a:t> CITIZENSHIP EDUC.</a:t>
            </a:r>
            <a:endPara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95000"/>
                  <a:lumOff val="5000"/>
                </a:sysClr>
              </a:solidFill>
              <a:effectLst/>
              <a:uLnTx/>
              <a:uFillTx/>
              <a:latin typeface="Cambria" panose="02040503050406030204" pitchFamily="18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1632857</xdr:colOff>
      <xdr:row>14</xdr:row>
      <xdr:rowOff>12371</xdr:rowOff>
    </xdr:from>
    <xdr:to>
      <xdr:col>7</xdr:col>
      <xdr:colOff>569024</xdr:colOff>
      <xdr:row>25</xdr:row>
      <xdr:rowOff>173182</xdr:rowOff>
    </xdr:to>
    <xdr:grpSp>
      <xdr:nvGrpSpPr>
        <xdr:cNvPr id="8" name="Group 7"/>
        <xdr:cNvGrpSpPr/>
      </xdr:nvGrpSpPr>
      <xdr:grpSpPr>
        <a:xfrm>
          <a:off x="2498766" y="2696689"/>
          <a:ext cx="4183947" cy="2201883"/>
          <a:chOff x="2387436" y="2511137"/>
          <a:chExt cx="4267693" cy="2201883"/>
        </a:xfrm>
      </xdr:grpSpPr>
      <xdr:sp macro="" textlink="">
        <xdr:nvSpPr>
          <xdr:cNvPr id="2" name="Rounded Rectangle 1">
            <a:hlinkClick xmlns:r="http://schemas.openxmlformats.org/officeDocument/2006/relationships" r:id="rId10" tooltip="Navigate To Students Report"/>
          </xdr:cNvPr>
          <xdr:cNvSpPr/>
        </xdr:nvSpPr>
        <xdr:spPr>
          <a:xfrm>
            <a:off x="2399806" y="2511137"/>
            <a:ext cx="2412174" cy="333993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0">
                <a:ln>
                  <a:solidFill>
                    <a:schemeClr val="bg2"/>
                  </a:solidFill>
                </a:ln>
                <a:solidFill>
                  <a:schemeClr val="bg1"/>
                </a:solidFill>
                <a:latin typeface="Cambria" panose="02040503050406030204" pitchFamily="18" charset="0"/>
              </a:rPr>
              <a:t>REPORTS</a:t>
            </a:r>
          </a:p>
        </xdr:txBody>
      </xdr:sp>
      <xdr:sp macro="" textlink="">
        <xdr:nvSpPr>
          <xdr:cNvPr id="3" name="Rounded Rectangle 2">
            <a:hlinkClick xmlns:r="http://schemas.openxmlformats.org/officeDocument/2006/relationships" r:id="rId11" tooltip="Enter Students Records"/>
          </xdr:cNvPr>
          <xdr:cNvSpPr/>
        </xdr:nvSpPr>
        <xdr:spPr>
          <a:xfrm>
            <a:off x="2387436" y="3970809"/>
            <a:ext cx="2412174" cy="365746"/>
          </a:xfrm>
          <a:prstGeom prst="roundRect">
            <a:avLst/>
          </a:prstGeom>
          <a:solidFill>
            <a:srgbClr val="7030A0"/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0">
                <a:ln>
                  <a:solidFill>
                    <a:schemeClr val="bg2"/>
                  </a:solidFill>
                </a:ln>
                <a:solidFill>
                  <a:schemeClr val="bg1"/>
                </a:solidFill>
                <a:latin typeface="Cambria" panose="02040503050406030204" pitchFamily="18" charset="0"/>
              </a:rPr>
              <a:t> STUDENTS</a:t>
            </a:r>
            <a:r>
              <a:rPr lang="en-US" sz="1400" b="0" baseline="0">
                <a:ln>
                  <a:solidFill>
                    <a:schemeClr val="bg2"/>
                  </a:solidFill>
                </a:ln>
                <a:solidFill>
                  <a:schemeClr val="bg1"/>
                </a:solidFill>
                <a:latin typeface="Cambria" panose="02040503050406030204" pitchFamily="18" charset="0"/>
              </a:rPr>
              <a:t> INFO.</a:t>
            </a:r>
            <a:endParaRPr lang="en-US" sz="1400" b="0">
              <a:ln>
                <a:solidFill>
                  <a:schemeClr val="bg2"/>
                </a:solidFill>
              </a:ln>
              <a:solidFill>
                <a:schemeClr val="bg1"/>
              </a:solidFill>
              <a:latin typeface="Cambria" panose="02040503050406030204" pitchFamily="18" charset="0"/>
            </a:endParaRP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12" tooltip="Navigate To BroadSheet"/>
          </xdr:cNvPr>
          <xdr:cNvSpPr/>
        </xdr:nvSpPr>
        <xdr:spPr>
          <a:xfrm>
            <a:off x="4242955" y="2869871"/>
            <a:ext cx="2399805" cy="371104"/>
          </a:xfrm>
          <a:prstGeom prst="roundRect">
            <a:avLst/>
          </a:prstGeom>
          <a:solidFill>
            <a:srgbClr val="00B0F0"/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0">
                <a:ln>
                  <a:solidFill>
                    <a:schemeClr val="bg2"/>
                  </a:solidFill>
                </a:ln>
                <a:solidFill>
                  <a:schemeClr val="bg1"/>
                </a:solidFill>
                <a:latin typeface="Cambria" panose="02040503050406030204" pitchFamily="18" charset="0"/>
              </a:rPr>
              <a:t>BROAD</a:t>
            </a:r>
            <a:r>
              <a:rPr lang="en-US" sz="1400" b="0" baseline="0">
                <a:ln>
                  <a:solidFill>
                    <a:schemeClr val="bg2"/>
                  </a:solidFill>
                </a:ln>
                <a:solidFill>
                  <a:schemeClr val="bg1"/>
                </a:solidFill>
                <a:latin typeface="Cambria" panose="02040503050406030204" pitchFamily="18" charset="0"/>
              </a:rPr>
              <a:t>SHEET</a:t>
            </a:r>
            <a:endParaRPr lang="en-US" sz="1400" b="0">
              <a:ln>
                <a:solidFill>
                  <a:schemeClr val="bg2"/>
                </a:solidFill>
              </a:ln>
              <a:solidFill>
                <a:schemeClr val="bg1"/>
              </a:solidFill>
              <a:latin typeface="Cambria" panose="02040503050406030204" pitchFamily="18" charset="0"/>
            </a:endParaRPr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13" tooltip="Move to Class Ranking"/>
          </xdr:cNvPr>
          <xdr:cNvSpPr/>
        </xdr:nvSpPr>
        <xdr:spPr>
          <a:xfrm>
            <a:off x="4230585" y="4354286"/>
            <a:ext cx="2424544" cy="358734"/>
          </a:xfrm>
          <a:prstGeom prst="roundRect">
            <a:avLst/>
          </a:prstGeom>
          <a:solidFill>
            <a:srgbClr val="FFC000"/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0">
                <a:solidFill>
                  <a:schemeClr val="accent2">
                    <a:lumMod val="75000"/>
                  </a:schemeClr>
                </a:solidFill>
                <a:latin typeface="Cambria" panose="02040503050406030204" pitchFamily="18" charset="0"/>
              </a:rPr>
              <a:t>CLASS</a:t>
            </a:r>
            <a:r>
              <a:rPr lang="en-US" sz="1400" b="0" baseline="0">
                <a:solidFill>
                  <a:schemeClr val="accent2">
                    <a:lumMod val="75000"/>
                  </a:schemeClr>
                </a:solidFill>
                <a:latin typeface="Cambria" panose="02040503050406030204" pitchFamily="18" charset="0"/>
              </a:rPr>
              <a:t> </a:t>
            </a:r>
            <a:r>
              <a:rPr lang="en-US" sz="1400" b="0">
                <a:solidFill>
                  <a:schemeClr val="accent2">
                    <a:lumMod val="75000"/>
                  </a:schemeClr>
                </a:solidFill>
                <a:latin typeface="Cambria" panose="02040503050406030204" pitchFamily="18" charset="0"/>
              </a:rPr>
              <a:t>RANKING</a:t>
            </a:r>
          </a:p>
        </xdr:txBody>
      </xdr:sp>
      <xdr:sp macro="" textlink="">
        <xdr:nvSpPr>
          <xdr:cNvPr id="6" name="Rounded Rectangle 5">
            <a:hlinkClick xmlns:r="http://schemas.openxmlformats.org/officeDocument/2006/relationships" r:id="rId14" tooltip="Navigate To Envelope Cover"/>
          </xdr:cNvPr>
          <xdr:cNvSpPr/>
        </xdr:nvSpPr>
        <xdr:spPr>
          <a:xfrm>
            <a:off x="2399805" y="3253340"/>
            <a:ext cx="2412175" cy="358733"/>
          </a:xfrm>
          <a:prstGeom prst="roundRect">
            <a:avLst/>
          </a:prstGeom>
          <a:solidFill>
            <a:schemeClr val="bg1">
              <a:lumMod val="85000"/>
            </a:schemeClr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400" b="0">
                <a:solidFill>
                  <a:sysClr val="windowText" lastClr="000000"/>
                </a:solidFill>
                <a:latin typeface="Cambria" panose="02040503050406030204" pitchFamily="18" charset="0"/>
              </a:rPr>
              <a:t>              ENVELOPE</a:t>
            </a:r>
          </a:p>
        </xdr:txBody>
      </xdr:sp>
      <xdr:sp macro="" textlink="">
        <xdr:nvSpPr>
          <xdr:cNvPr id="68" name="Rounded Rectangle 67">
            <a:hlinkClick xmlns:r="http://schemas.openxmlformats.org/officeDocument/2006/relationships" r:id="rId15" tooltip="Students' General Conduct"/>
          </xdr:cNvPr>
          <xdr:cNvSpPr/>
        </xdr:nvSpPr>
        <xdr:spPr>
          <a:xfrm>
            <a:off x="4230585" y="3599704"/>
            <a:ext cx="2412175" cy="358736"/>
          </a:xfrm>
          <a:prstGeom prst="roundRect">
            <a:avLst/>
          </a:prstGeom>
          <a:solidFill>
            <a:schemeClr val="bg1">
              <a:lumMod val="85000"/>
            </a:schemeClr>
          </a:solidFill>
          <a:ln/>
          <a:scene3d>
            <a:camera prst="orthographicFront"/>
            <a:lightRig rig="threePt" dir="t"/>
          </a:scene3d>
          <a:sp3d>
            <a:bevelT/>
          </a:sp3d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0">
                <a:solidFill>
                  <a:sysClr val="windowText" lastClr="000000"/>
                </a:solidFill>
                <a:latin typeface="Cambria" panose="02040503050406030204" pitchFamily="18" charset="0"/>
              </a:rPr>
              <a:t>CONDUCT</a:t>
            </a:r>
            <a:r>
              <a:rPr lang="en-US" sz="1400" b="0" baseline="0">
                <a:solidFill>
                  <a:sysClr val="windowText" lastClr="000000"/>
                </a:solidFill>
                <a:latin typeface="Cambria" panose="02040503050406030204" pitchFamily="18" charset="0"/>
              </a:rPr>
              <a:t> REMARKS</a:t>
            </a:r>
            <a:endParaRPr lang="en-US" sz="1400" b="0">
              <a:solidFill>
                <a:sysClr val="windowText" lastClr="000000"/>
              </a:solidFill>
              <a:latin typeface="Cambria" panose="020405030504060302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560916</xdr:colOff>
      <xdr:row>0</xdr:row>
      <xdr:rowOff>184150</xdr:rowOff>
    </xdr:from>
    <xdr:to>
      <xdr:col>10</xdr:col>
      <xdr:colOff>190500</xdr:colOff>
      <xdr:row>6</xdr:row>
      <xdr:rowOff>50800</xdr:rowOff>
    </xdr:to>
    <xdr:grpSp>
      <xdr:nvGrpSpPr>
        <xdr:cNvPr id="2" name="Group 1"/>
        <xdr:cNvGrpSpPr/>
      </xdr:nvGrpSpPr>
      <xdr:grpSpPr>
        <a:xfrm>
          <a:off x="7580841" y="184150"/>
          <a:ext cx="1115484" cy="1438275"/>
          <a:chOff x="6927850" y="152400"/>
          <a:chExt cx="1110192" cy="1390650"/>
        </a:xfrm>
      </xdr:grpSpPr>
      <xdr:sp macro="" textlink="">
        <xdr:nvSpPr>
          <xdr:cNvPr id="3" name="Left Arrow 2">
            <a:hlinkClick xmlns:r="http://schemas.openxmlformats.org/officeDocument/2006/relationships" r:id="rId1" tooltip="Move Back to Main Menu"/>
          </xdr:cNvPr>
          <xdr:cNvSpPr/>
        </xdr:nvSpPr>
        <xdr:spPr>
          <a:xfrm>
            <a:off x="6927850" y="152400"/>
            <a:ext cx="1072092" cy="549274"/>
          </a:xfrm>
          <a:prstGeom prst="leftArrow">
            <a:avLst/>
          </a:prstGeom>
          <a:solidFill>
            <a:schemeClr val="accent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2" tooltip="Go to Class Ranking"/>
          </xdr:cNvPr>
          <xdr:cNvSpPr/>
        </xdr:nvSpPr>
        <xdr:spPr>
          <a:xfrm>
            <a:off x="6937375" y="787400"/>
            <a:ext cx="1100667" cy="330200"/>
          </a:xfrm>
          <a:prstGeom prst="roundRect">
            <a:avLst/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2"/>
                </a:solidFill>
              </a:rPr>
              <a:t>RANKING</a:t>
            </a:r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3" tooltip="Move to BroadSheet"/>
          </xdr:cNvPr>
          <xdr:cNvSpPr/>
        </xdr:nvSpPr>
        <xdr:spPr>
          <a:xfrm>
            <a:off x="6937375" y="1212850"/>
            <a:ext cx="1100667" cy="330200"/>
          </a:xfrm>
          <a:prstGeom prst="roundRect">
            <a:avLst/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2"/>
                </a:solidFill>
              </a:rPr>
              <a:t>BROAD</a:t>
            </a:r>
            <a:r>
              <a:rPr lang="en-US" sz="1100" b="1" baseline="0">
                <a:solidFill>
                  <a:schemeClr val="bg2"/>
                </a:solidFill>
              </a:rPr>
              <a:t>SHEET</a:t>
            </a:r>
            <a:endParaRPr lang="en-US" sz="1100" b="1">
              <a:solidFill>
                <a:schemeClr val="bg2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0</xdr:row>
      <xdr:rowOff>0</xdr:rowOff>
    </xdr:from>
    <xdr:to>
      <xdr:col>14</xdr:col>
      <xdr:colOff>14817</xdr:colOff>
      <xdr:row>5</xdr:row>
      <xdr:rowOff>0</xdr:rowOff>
    </xdr:to>
    <xdr:grpSp>
      <xdr:nvGrpSpPr>
        <xdr:cNvPr id="5" name="Group 4"/>
        <xdr:cNvGrpSpPr/>
      </xdr:nvGrpSpPr>
      <xdr:grpSpPr>
        <a:xfrm>
          <a:off x="8248650" y="0"/>
          <a:ext cx="1129242" cy="1133475"/>
          <a:chOff x="6927850" y="152400"/>
          <a:chExt cx="1110192" cy="1438275"/>
        </a:xfrm>
      </xdr:grpSpPr>
      <xdr:sp macro="" textlink="">
        <xdr:nvSpPr>
          <xdr:cNvPr id="6" name="Left Arrow 5">
            <a:hlinkClick xmlns:r="http://schemas.openxmlformats.org/officeDocument/2006/relationships" r:id="rId1" tooltip="Move Back to Main Menu"/>
          </xdr:cNvPr>
          <xdr:cNvSpPr/>
        </xdr:nvSpPr>
        <xdr:spPr>
          <a:xfrm>
            <a:off x="6927850" y="152400"/>
            <a:ext cx="1072092" cy="549274"/>
          </a:xfrm>
          <a:prstGeom prst="leftArrow">
            <a:avLst/>
          </a:prstGeom>
          <a:solidFill>
            <a:schemeClr val="accent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  <xdr:sp macro="" textlink="">
        <xdr:nvSpPr>
          <xdr:cNvPr id="7" name="Rounded Rectangle 6">
            <a:hlinkClick xmlns:r="http://schemas.openxmlformats.org/officeDocument/2006/relationships" r:id="rId2" tooltip="Go to Class Ranking"/>
          </xdr:cNvPr>
          <xdr:cNvSpPr/>
        </xdr:nvSpPr>
        <xdr:spPr>
          <a:xfrm>
            <a:off x="6937375" y="787400"/>
            <a:ext cx="1100667" cy="330200"/>
          </a:xfrm>
          <a:prstGeom prst="roundRect">
            <a:avLst/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2"/>
                </a:solidFill>
              </a:rPr>
              <a:t>RANKING</a:t>
            </a:r>
          </a:p>
        </xdr:txBody>
      </xdr:sp>
      <xdr:sp macro="" textlink="">
        <xdr:nvSpPr>
          <xdr:cNvPr id="8" name="Rounded Rectangle 7">
            <a:hlinkClick xmlns:r="http://schemas.openxmlformats.org/officeDocument/2006/relationships" r:id="rId3" tooltip="Move to BroadSheet"/>
          </xdr:cNvPr>
          <xdr:cNvSpPr/>
        </xdr:nvSpPr>
        <xdr:spPr>
          <a:xfrm>
            <a:off x="6937375" y="1260475"/>
            <a:ext cx="1100667" cy="330200"/>
          </a:xfrm>
          <a:prstGeom prst="roundRect">
            <a:avLst/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2"/>
                </a:solidFill>
              </a:rPr>
              <a:t>BROAD</a:t>
            </a:r>
            <a:r>
              <a:rPr lang="en-US" sz="1100" b="1" baseline="0">
                <a:solidFill>
                  <a:schemeClr val="bg2"/>
                </a:solidFill>
              </a:rPr>
              <a:t> SHEET</a:t>
            </a:r>
            <a:endParaRPr lang="en-US" sz="1100" b="1">
              <a:solidFill>
                <a:schemeClr val="bg2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1419225</xdr:colOff>
      <xdr:row>0</xdr:row>
      <xdr:rowOff>104775</xdr:rowOff>
    </xdr:from>
    <xdr:to>
      <xdr:col>7</xdr:col>
      <xdr:colOff>676275</xdr:colOff>
      <xdr:row>0</xdr:row>
      <xdr:rowOff>571500</xdr:rowOff>
    </xdr:to>
    <xdr:sp macro="" textlink="">
      <xdr:nvSpPr>
        <xdr:cNvPr id="2" name="TextBox 1"/>
        <xdr:cNvSpPr txBox="1"/>
      </xdr:nvSpPr>
      <xdr:spPr>
        <a:xfrm>
          <a:off x="1800225" y="104775"/>
          <a:ext cx="848677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PUPILS GENERAL BEHAVIOUR</a:t>
          </a:r>
        </a:p>
      </xdr:txBody>
    </xdr:sp>
    <xdr:clientData/>
  </xdr:twoCellAnchor>
  <xdr:twoCellAnchor>
    <xdr:from>
      <xdr:col>8</xdr:col>
      <xdr:colOff>28575</xdr:colOff>
      <xdr:row>0</xdr:row>
      <xdr:rowOff>76200</xdr:rowOff>
    </xdr:from>
    <xdr:to>
      <xdr:col>8</xdr:col>
      <xdr:colOff>838200</xdr:colOff>
      <xdr:row>0</xdr:row>
      <xdr:rowOff>666750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12001500" y="76200"/>
          <a:ext cx="809625" cy="590550"/>
        </a:xfrm>
        <a:prstGeom prst="leftArrow">
          <a:avLst/>
        </a:prstGeom>
        <a:solidFill>
          <a:schemeClr val="accent1">
            <a:lumMod val="50000"/>
          </a:schemeClr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0</xdr:row>
      <xdr:rowOff>248438</xdr:rowOff>
    </xdr:from>
    <xdr:to>
      <xdr:col>15</xdr:col>
      <xdr:colOff>22341</xdr:colOff>
      <xdr:row>3</xdr:row>
      <xdr:rowOff>87832</xdr:rowOff>
    </xdr:to>
    <xdr:grpSp>
      <xdr:nvGrpSpPr>
        <xdr:cNvPr id="7" name="Group 6"/>
        <xdr:cNvGrpSpPr/>
      </xdr:nvGrpSpPr>
      <xdr:grpSpPr>
        <a:xfrm>
          <a:off x="10170583" y="248438"/>
          <a:ext cx="1292341" cy="876561"/>
          <a:chOff x="15871031" y="-45102"/>
          <a:chExt cx="1272484" cy="1180816"/>
        </a:xfrm>
      </xdr:grpSpPr>
      <xdr:sp macro="" textlink="">
        <xdr:nvSpPr>
          <xdr:cNvPr id="3" name="Rounded Rectangle 2">
            <a:hlinkClick xmlns:r="http://schemas.openxmlformats.org/officeDocument/2006/relationships" r:id="rId1" tooltip="Go to Report"/>
          </xdr:cNvPr>
          <xdr:cNvSpPr/>
        </xdr:nvSpPr>
        <xdr:spPr>
          <a:xfrm>
            <a:off x="16128206" y="-45102"/>
            <a:ext cx="1014413" cy="345281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5" name="Left Arrow 4">
            <a:hlinkClick xmlns:r="http://schemas.openxmlformats.org/officeDocument/2006/relationships" r:id="rId2" tooltip="Move Back to Main Menu"/>
          </xdr:cNvPr>
          <xdr:cNvSpPr/>
        </xdr:nvSpPr>
        <xdr:spPr>
          <a:xfrm>
            <a:off x="15871031" y="238125"/>
            <a:ext cx="1072092" cy="549274"/>
          </a:xfrm>
          <a:prstGeom prst="leftArrow">
            <a:avLst/>
          </a:prstGeom>
          <a:solidFill>
            <a:schemeClr val="accent1"/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  <xdr:sp macro="" textlink="">
        <xdr:nvSpPr>
          <xdr:cNvPr id="6" name="Rounded Rectangle 5">
            <a:hlinkClick xmlns:r="http://schemas.openxmlformats.org/officeDocument/2006/relationships" r:id="rId3" tooltip="Go to Ranking"/>
          </xdr:cNvPr>
          <xdr:cNvSpPr/>
        </xdr:nvSpPr>
        <xdr:spPr>
          <a:xfrm>
            <a:off x="16129102" y="742808"/>
            <a:ext cx="1014413" cy="392906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RANKING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85336</xdr:colOff>
      <xdr:row>0</xdr:row>
      <xdr:rowOff>0</xdr:rowOff>
    </xdr:from>
    <xdr:to>
      <xdr:col>23</xdr:col>
      <xdr:colOff>400050</xdr:colOff>
      <xdr:row>5</xdr:row>
      <xdr:rowOff>304799</xdr:rowOff>
    </xdr:to>
    <xdr:grpSp>
      <xdr:nvGrpSpPr>
        <xdr:cNvPr id="2" name="Group 1">
          <a:hlinkClick xmlns:r="http://schemas.openxmlformats.org/officeDocument/2006/relationships" r:id="rId1" tooltip="GO BACK TO COMPLETE INFO"/>
        </xdr:cNvPr>
        <xdr:cNvGrpSpPr>
          <a:grpSpLocks noChangeAspect="1"/>
        </xdr:cNvGrpSpPr>
      </xdr:nvGrpSpPr>
      <xdr:grpSpPr>
        <a:xfrm>
          <a:off x="11743936" y="0"/>
          <a:ext cx="3124589" cy="857249"/>
          <a:chOff x="13096875" y="266700"/>
          <a:chExt cx="2186924" cy="891736"/>
        </a:xfrm>
      </xdr:grpSpPr>
      <xdr:sp macro="" textlink="">
        <xdr:nvSpPr>
          <xdr:cNvPr id="3" name="Rounded Rectangle 2">
            <a:hlinkClick xmlns:r="http://schemas.openxmlformats.org/officeDocument/2006/relationships" r:id="rId2"/>
          </xdr:cNvPr>
          <xdr:cNvSpPr/>
        </xdr:nvSpPr>
        <xdr:spPr>
          <a:xfrm>
            <a:off x="13106400" y="838200"/>
            <a:ext cx="1019175" cy="2952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INFO</a:t>
            </a:r>
          </a:p>
        </xdr:txBody>
      </xdr:sp>
      <xdr:sp macro="" textlink="">
        <xdr:nvSpPr>
          <xdr:cNvPr id="4" name="Rounded Rectangle 3">
            <a:hlinkClick xmlns:r="http://schemas.openxmlformats.org/officeDocument/2006/relationships" r:id="rId3" tooltip="NAVIGATE TO BROADSHEET"/>
          </xdr:cNvPr>
          <xdr:cNvSpPr/>
        </xdr:nvSpPr>
        <xdr:spPr>
          <a:xfrm>
            <a:off x="14255099" y="396436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BROAD</a:t>
            </a:r>
            <a:r>
              <a:rPr lang="en-US" sz="1100" baseline="0"/>
              <a:t> SHEET</a:t>
            </a:r>
            <a:endParaRPr lang="en-US" sz="1100"/>
          </a:p>
        </xdr:txBody>
      </xdr:sp>
      <xdr:sp macro="" textlink="">
        <xdr:nvSpPr>
          <xdr:cNvPr id="5" name="Rounded Rectangle 4">
            <a:hlinkClick xmlns:r="http://schemas.openxmlformats.org/officeDocument/2006/relationships" r:id="rId4" tooltip="NAVIGATE TO REPORT"/>
          </xdr:cNvPr>
          <xdr:cNvSpPr/>
        </xdr:nvSpPr>
        <xdr:spPr>
          <a:xfrm>
            <a:off x="14264624" y="825061"/>
            <a:ext cx="1019175" cy="333375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REPORT</a:t>
            </a:r>
          </a:p>
        </xdr:txBody>
      </xdr:sp>
      <xdr:sp macro="" textlink="">
        <xdr:nvSpPr>
          <xdr:cNvPr id="6" name="Left Arrow 5">
            <a:hlinkClick xmlns:r="http://schemas.openxmlformats.org/officeDocument/2006/relationships" r:id="rId5" tooltip="BACK TO MAIN MENU"/>
          </xdr:cNvPr>
          <xdr:cNvSpPr/>
        </xdr:nvSpPr>
        <xdr:spPr>
          <a:xfrm>
            <a:off x="13096875" y="266700"/>
            <a:ext cx="990600" cy="485774"/>
          </a:xfrm>
          <a:prstGeom prst="leftArrow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MENU</a:t>
            </a:r>
          </a:p>
        </xdr:txBody>
      </xdr:sp>
    </xdr:grpSp>
    <xdr:clientData fPrintsWithSheet="0"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30476E6-287B-4533-90E7-EE29C0D97A51}" protected="1">
  <header guid="{930476E6-287B-4533-90E7-EE29C0D97A51}" dateTime="2018-06-27T21:48:55" maxSheetId="15" userName="THE KING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2.bin"/><Relationship Id="rId7" Type="http://schemas.openxmlformats.org/officeDocument/2006/relationships/drawing" Target="../drawings/drawing3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7" Type="http://schemas.openxmlformats.org/officeDocument/2006/relationships/drawing" Target="../drawings/drawing5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C1:AO108"/>
  <sheetViews>
    <sheetView zoomScale="77" zoomScaleNormal="77" workbookViewId="0">
      <selection activeCell="M35" sqref="M35"/>
    </sheetView>
  </sheetViews>
  <sheetFormatPr defaultColWidth="10.42578125" defaultRowHeight="15" x14ac:dyDescent="0.25"/>
  <cols>
    <col min="1" max="1" width="13" style="44" customWidth="1"/>
    <col min="2" max="2" width="24.7109375" style="44" customWidth="1"/>
    <col min="3" max="3" width="10.42578125" style="44" customWidth="1"/>
    <col min="4" max="4" width="10.85546875" style="44" customWidth="1"/>
    <col min="5" max="5" width="12" style="44" customWidth="1"/>
    <col min="6" max="7" width="10.42578125" style="44"/>
    <col min="8" max="8" width="8.42578125" style="44" customWidth="1"/>
    <col min="9" max="9" width="10" style="44" customWidth="1"/>
    <col min="10" max="10" width="10.42578125" style="44"/>
    <col min="11" max="11" width="10.42578125" style="44" customWidth="1"/>
    <col min="12" max="13" width="10.42578125" style="44"/>
    <col min="14" max="14" width="10.5703125" style="44" customWidth="1"/>
    <col min="15" max="19" width="10.42578125" style="44"/>
    <col min="20" max="20" width="4.85546875" style="44" customWidth="1"/>
    <col min="21" max="23" width="10.42578125" style="44"/>
    <col min="24" max="24" width="10.42578125" style="48" customWidth="1"/>
    <col min="25" max="28" width="10.42578125" style="48"/>
    <col min="29" max="29" width="4.5703125" style="48" bestFit="1" customWidth="1"/>
    <col min="30" max="30" width="7" style="48" customWidth="1"/>
    <col min="31" max="31" width="12.7109375" style="48" customWidth="1"/>
    <col min="32" max="32" width="10.28515625" style="48" customWidth="1"/>
    <col min="33" max="34" width="10.42578125" style="48"/>
    <col min="35" max="16384" width="10.42578125" style="44"/>
  </cols>
  <sheetData>
    <row r="1" spans="3:41" x14ac:dyDescent="0.25">
      <c r="X1" s="47"/>
    </row>
    <row r="2" spans="3:41" ht="18" customHeight="1" x14ac:dyDescent="0.25"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V2" s="52"/>
      <c r="W2" s="52"/>
      <c r="X2" s="54"/>
      <c r="Y2" s="54"/>
      <c r="Z2" s="47"/>
      <c r="AA2" s="47"/>
      <c r="AB2" s="47"/>
      <c r="AC2" s="47"/>
      <c r="AD2" s="47"/>
      <c r="AE2" s="47"/>
      <c r="AF2" s="47"/>
      <c r="AG2" s="47"/>
      <c r="AH2" s="47"/>
      <c r="AI2" s="52"/>
      <c r="AJ2" s="52"/>
      <c r="AK2" s="52"/>
      <c r="AL2" s="52"/>
      <c r="AM2" s="52"/>
      <c r="AN2" s="52"/>
      <c r="AO2" s="52"/>
    </row>
    <row r="3" spans="3:41" ht="15.75" x14ac:dyDescent="0.25"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V3" s="52"/>
      <c r="W3" s="52"/>
      <c r="X3" s="54"/>
      <c r="Y3" s="54"/>
      <c r="Z3" s="47"/>
      <c r="AA3" s="47"/>
      <c r="AB3" s="47"/>
      <c r="AC3" s="47"/>
      <c r="AD3" s="47"/>
      <c r="AE3" s="47"/>
      <c r="AF3" s="47"/>
      <c r="AG3" s="47"/>
      <c r="AH3" s="47"/>
      <c r="AI3" s="52"/>
      <c r="AJ3" s="52"/>
      <c r="AK3" s="52"/>
      <c r="AL3" s="52"/>
      <c r="AM3" s="52"/>
      <c r="AN3" s="52"/>
      <c r="AO3" s="52"/>
    </row>
    <row r="4" spans="3:41" ht="15.75" x14ac:dyDescent="0.25"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V4" s="52"/>
      <c r="W4" s="52"/>
      <c r="X4" s="54"/>
      <c r="Y4" s="54"/>
      <c r="Z4" s="47"/>
      <c r="AA4" s="47"/>
      <c r="AB4" s="47"/>
      <c r="AC4" s="47"/>
      <c r="AD4" s="47"/>
      <c r="AE4" s="47"/>
      <c r="AF4" s="47"/>
      <c r="AG4" s="47"/>
      <c r="AH4" s="47"/>
      <c r="AI4" s="52"/>
      <c r="AJ4" s="52"/>
      <c r="AK4" s="52"/>
      <c r="AL4" s="52"/>
      <c r="AM4" s="52"/>
      <c r="AN4" s="52"/>
      <c r="AO4" s="52"/>
    </row>
    <row r="5" spans="3:41" ht="15.75" x14ac:dyDescent="0.25"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V5" s="52"/>
      <c r="W5" s="52"/>
      <c r="X5" s="54"/>
      <c r="Y5" s="54"/>
      <c r="Z5" s="47"/>
      <c r="AA5" s="47"/>
      <c r="AB5" s="47"/>
      <c r="AC5" s="47"/>
      <c r="AD5" s="47"/>
      <c r="AE5" s="47"/>
      <c r="AF5" s="47"/>
      <c r="AG5" s="47"/>
      <c r="AH5" s="47"/>
      <c r="AI5" s="52"/>
      <c r="AJ5" s="52"/>
      <c r="AK5" s="52"/>
      <c r="AL5" s="52"/>
      <c r="AM5" s="52"/>
      <c r="AN5" s="52"/>
      <c r="AO5" s="52"/>
    </row>
    <row r="6" spans="3:41" ht="15.75" x14ac:dyDescent="0.25"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V6" s="52"/>
      <c r="W6" s="52"/>
      <c r="X6" s="54"/>
      <c r="Y6" s="54"/>
      <c r="Z6" s="47"/>
      <c r="AA6" s="47"/>
      <c r="AB6" s="47"/>
      <c r="AC6" s="47"/>
      <c r="AD6" s="47"/>
      <c r="AE6" s="47"/>
      <c r="AF6" s="47"/>
      <c r="AG6" s="47"/>
      <c r="AH6" s="47"/>
      <c r="AI6" s="52"/>
      <c r="AJ6" s="52"/>
      <c r="AK6" s="52"/>
      <c r="AL6" s="52"/>
      <c r="AM6" s="52"/>
      <c r="AN6" s="52"/>
      <c r="AO6" s="52"/>
    </row>
    <row r="7" spans="3:41" x14ac:dyDescent="0.25"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V7" s="52"/>
      <c r="W7" s="52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52"/>
      <c r="AJ7" s="52"/>
      <c r="AK7" s="52"/>
      <c r="AL7" s="52"/>
      <c r="AM7" s="52"/>
      <c r="AN7" s="52"/>
      <c r="AO7" s="52"/>
    </row>
    <row r="8" spans="3:41" x14ac:dyDescent="0.25"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V8" s="52"/>
      <c r="W8" s="52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52"/>
      <c r="AJ8" s="52"/>
      <c r="AK8" s="52"/>
      <c r="AL8" s="52"/>
      <c r="AM8" s="52"/>
      <c r="AN8" s="52"/>
      <c r="AO8" s="52"/>
    </row>
    <row r="9" spans="3:41" x14ac:dyDescent="0.25"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V9" s="52"/>
      <c r="W9" s="52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52"/>
      <c r="AJ9" s="52"/>
      <c r="AK9" s="52"/>
      <c r="AL9" s="52"/>
      <c r="AM9" s="52"/>
      <c r="AN9" s="52"/>
      <c r="AO9" s="52"/>
    </row>
    <row r="10" spans="3:41" x14ac:dyDescent="0.25"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V10" s="52"/>
      <c r="W10" s="52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52"/>
      <c r="AJ10" s="52"/>
      <c r="AK10" s="52"/>
      <c r="AL10" s="52"/>
      <c r="AM10" s="52"/>
      <c r="AN10" s="52"/>
      <c r="AO10" s="52"/>
    </row>
    <row r="11" spans="3:41" x14ac:dyDescent="0.25">
      <c r="V11" s="52"/>
      <c r="W11" s="52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52"/>
      <c r="AJ11" s="52"/>
      <c r="AK11" s="52"/>
      <c r="AL11" s="52"/>
      <c r="AM11" s="52"/>
      <c r="AN11" s="52"/>
      <c r="AO11" s="52"/>
    </row>
    <row r="12" spans="3:41" ht="15" customHeight="1" x14ac:dyDescent="0.25">
      <c r="C12" s="154" t="s">
        <v>153</v>
      </c>
      <c r="D12" s="154"/>
      <c r="E12" s="154"/>
      <c r="F12" s="154"/>
      <c r="G12" s="154"/>
      <c r="H12" s="154"/>
      <c r="J12" s="154" t="s">
        <v>154</v>
      </c>
      <c r="K12" s="154"/>
      <c r="L12" s="154"/>
      <c r="M12" s="154"/>
      <c r="N12" s="154"/>
      <c r="O12" s="154"/>
      <c r="P12" s="154"/>
      <c r="V12" s="52"/>
      <c r="W12" s="52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52"/>
      <c r="AJ12" s="52"/>
      <c r="AK12" s="52"/>
      <c r="AL12" s="52"/>
      <c r="AM12" s="52"/>
      <c r="AN12" s="52"/>
      <c r="AO12" s="52"/>
    </row>
    <row r="13" spans="3:41" ht="15" customHeight="1" x14ac:dyDescent="0.25">
      <c r="C13" s="154"/>
      <c r="D13" s="154"/>
      <c r="E13" s="154"/>
      <c r="F13" s="154"/>
      <c r="G13" s="154"/>
      <c r="H13" s="154"/>
      <c r="J13" s="154"/>
      <c r="K13" s="154"/>
      <c r="L13" s="154"/>
      <c r="M13" s="154"/>
      <c r="N13" s="154"/>
      <c r="O13" s="154"/>
      <c r="P13" s="154"/>
      <c r="V13" s="52"/>
      <c r="W13" s="52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52"/>
      <c r="AJ13" s="52"/>
      <c r="AK13" s="52"/>
      <c r="AL13" s="52"/>
      <c r="AM13" s="52"/>
      <c r="AN13" s="52"/>
      <c r="AO13" s="52"/>
    </row>
    <row r="14" spans="3:41" x14ac:dyDescent="0.25">
      <c r="V14" s="52"/>
      <c r="W14" s="52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52"/>
      <c r="AJ14" s="52"/>
      <c r="AK14" s="52"/>
      <c r="AL14" s="52"/>
      <c r="AM14" s="52"/>
      <c r="AN14" s="52"/>
      <c r="AO14" s="52"/>
    </row>
    <row r="15" spans="3:41" x14ac:dyDescent="0.25">
      <c r="V15" s="52"/>
      <c r="W15" s="52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52"/>
      <c r="AJ15" s="52"/>
      <c r="AK15" s="52"/>
      <c r="AL15" s="52"/>
      <c r="AM15" s="52"/>
      <c r="AN15" s="52"/>
      <c r="AO15" s="52"/>
    </row>
    <row r="16" spans="3:41" x14ac:dyDescent="0.25">
      <c r="V16" s="52"/>
      <c r="W16" s="52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52"/>
      <c r="AJ16" s="52"/>
      <c r="AK16" s="52"/>
      <c r="AL16" s="52"/>
      <c r="AM16" s="52"/>
      <c r="AN16" s="52"/>
      <c r="AO16" s="52"/>
    </row>
    <row r="17" spans="22:41" x14ac:dyDescent="0.25">
      <c r="V17" s="52"/>
      <c r="W17" s="52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52"/>
      <c r="AJ17" s="52"/>
      <c r="AK17" s="52"/>
      <c r="AL17" s="52"/>
      <c r="AM17" s="52"/>
      <c r="AN17" s="52"/>
      <c r="AO17" s="52"/>
    </row>
    <row r="18" spans="22:41" x14ac:dyDescent="0.25">
      <c r="V18" s="52"/>
      <c r="W18" s="52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52"/>
      <c r="AJ18" s="52"/>
      <c r="AK18" s="52"/>
      <c r="AL18" s="52"/>
      <c r="AM18" s="52"/>
      <c r="AN18" s="52"/>
      <c r="AO18" s="52"/>
    </row>
    <row r="19" spans="22:41" x14ac:dyDescent="0.25">
      <c r="V19" s="52"/>
      <c r="W19" s="52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52"/>
      <c r="AJ19" s="52"/>
      <c r="AK19" s="52"/>
      <c r="AL19" s="52"/>
      <c r="AM19" s="52"/>
      <c r="AN19" s="52"/>
      <c r="AO19" s="52"/>
    </row>
    <row r="20" spans="22:41" x14ac:dyDescent="0.25">
      <c r="V20" s="52"/>
      <c r="W20" s="52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52"/>
      <c r="AJ20" s="52"/>
      <c r="AK20" s="52"/>
      <c r="AL20" s="52"/>
      <c r="AM20" s="52"/>
      <c r="AN20" s="52"/>
      <c r="AO20" s="52"/>
    </row>
    <row r="21" spans="22:41" x14ac:dyDescent="0.25">
      <c r="V21" s="52"/>
      <c r="W21" s="52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52"/>
      <c r="AJ21" s="52"/>
      <c r="AK21" s="52"/>
      <c r="AL21" s="52"/>
      <c r="AM21" s="52"/>
      <c r="AN21" s="52"/>
      <c r="AO21" s="52"/>
    </row>
    <row r="22" spans="22:41" x14ac:dyDescent="0.25">
      <c r="V22" s="52"/>
      <c r="W22" s="52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52"/>
      <c r="AJ22" s="52"/>
      <c r="AK22" s="52"/>
      <c r="AL22" s="52"/>
      <c r="AM22" s="52"/>
      <c r="AN22" s="52"/>
      <c r="AO22" s="52"/>
    </row>
    <row r="23" spans="22:41" x14ac:dyDescent="0.25">
      <c r="V23" s="52"/>
      <c r="W23" s="52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52"/>
      <c r="AJ23" s="52"/>
      <c r="AK23" s="52"/>
      <c r="AL23" s="52"/>
      <c r="AM23" s="52"/>
      <c r="AN23" s="52"/>
      <c r="AO23" s="52"/>
    </row>
    <row r="24" spans="22:41" x14ac:dyDescent="0.25">
      <c r="V24" s="52"/>
      <c r="W24" s="52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52"/>
      <c r="AJ24" s="52"/>
      <c r="AK24" s="52"/>
      <c r="AL24" s="52"/>
      <c r="AM24" s="52"/>
      <c r="AN24" s="52"/>
      <c r="AO24" s="52"/>
    </row>
    <row r="25" spans="22:41" x14ac:dyDescent="0.25">
      <c r="V25" s="52"/>
      <c r="W25" s="52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52"/>
      <c r="AJ25" s="52"/>
      <c r="AK25" s="52"/>
      <c r="AL25" s="52"/>
      <c r="AM25" s="52"/>
      <c r="AN25" s="52"/>
      <c r="AO25" s="52"/>
    </row>
    <row r="26" spans="22:41" x14ac:dyDescent="0.25">
      <c r="V26" s="52"/>
      <c r="W26" s="52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52"/>
      <c r="AJ26" s="52"/>
      <c r="AK26" s="52"/>
      <c r="AL26" s="52"/>
      <c r="AM26" s="52"/>
      <c r="AN26" s="52"/>
      <c r="AO26" s="52"/>
    </row>
    <row r="27" spans="22:41" x14ac:dyDescent="0.25">
      <c r="V27" s="52"/>
      <c r="W27" s="52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52"/>
      <c r="AJ27" s="52"/>
      <c r="AK27" s="52"/>
      <c r="AL27" s="52"/>
      <c r="AM27" s="52"/>
      <c r="AN27" s="52"/>
      <c r="AO27" s="52"/>
    </row>
    <row r="28" spans="22:41" x14ac:dyDescent="0.25">
      <c r="V28" s="52"/>
      <c r="W28" s="52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52"/>
      <c r="AJ28" s="52"/>
      <c r="AK28" s="52"/>
      <c r="AL28" s="52"/>
      <c r="AM28" s="52"/>
      <c r="AN28" s="52"/>
      <c r="AO28" s="52"/>
    </row>
    <row r="29" spans="22:41" x14ac:dyDescent="0.25">
      <c r="V29" s="52"/>
      <c r="W29" s="52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2"/>
      <c r="AJ29" s="52"/>
      <c r="AK29" s="52"/>
      <c r="AL29" s="52"/>
      <c r="AM29" s="52"/>
      <c r="AN29" s="52"/>
      <c r="AO29" s="52"/>
    </row>
    <row r="30" spans="22:41" x14ac:dyDescent="0.25">
      <c r="V30" s="52"/>
      <c r="W30" s="52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52"/>
      <c r="AJ30" s="52"/>
      <c r="AK30" s="52"/>
      <c r="AL30" s="52"/>
      <c r="AM30" s="52"/>
      <c r="AN30" s="52"/>
      <c r="AO30" s="52"/>
    </row>
    <row r="31" spans="22:41" x14ac:dyDescent="0.25">
      <c r="V31" s="52"/>
      <c r="W31" s="52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52"/>
      <c r="AJ31" s="52"/>
      <c r="AK31" s="52"/>
      <c r="AL31" s="52"/>
      <c r="AM31" s="52"/>
      <c r="AN31" s="52"/>
      <c r="AO31" s="52"/>
    </row>
    <row r="32" spans="22:41" x14ac:dyDescent="0.25">
      <c r="V32" s="52"/>
      <c r="W32" s="52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52"/>
      <c r="AJ32" s="52"/>
      <c r="AK32" s="52"/>
      <c r="AL32" s="52"/>
      <c r="AM32" s="52"/>
      <c r="AN32" s="52"/>
      <c r="AO32" s="52"/>
    </row>
    <row r="33" spans="22:41" x14ac:dyDescent="0.25">
      <c r="V33" s="52"/>
      <c r="W33" s="52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52"/>
      <c r="AJ33" s="52"/>
      <c r="AK33" s="52"/>
      <c r="AL33" s="52"/>
      <c r="AM33" s="52"/>
      <c r="AN33" s="52"/>
      <c r="AO33" s="52"/>
    </row>
    <row r="34" spans="22:41" x14ac:dyDescent="0.25">
      <c r="V34" s="52"/>
      <c r="W34" s="52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52"/>
      <c r="AJ34" s="52"/>
      <c r="AK34" s="52"/>
      <c r="AL34" s="52"/>
      <c r="AM34" s="52"/>
      <c r="AN34" s="52"/>
      <c r="AO34" s="52"/>
    </row>
    <row r="35" spans="22:41" x14ac:dyDescent="0.25">
      <c r="V35" s="52"/>
      <c r="W35" s="52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52"/>
      <c r="AJ35" s="52"/>
      <c r="AK35" s="52"/>
      <c r="AL35" s="52"/>
    </row>
    <row r="36" spans="22:41" x14ac:dyDescent="0.25">
      <c r="V36" s="52"/>
      <c r="W36" s="52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52"/>
      <c r="AJ36" s="52"/>
      <c r="AK36" s="52"/>
      <c r="AL36" s="52"/>
    </row>
    <row r="37" spans="22:41" x14ac:dyDescent="0.25">
      <c r="V37" s="52"/>
      <c r="W37" s="52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52"/>
      <c r="AJ37" s="52"/>
      <c r="AK37" s="52"/>
      <c r="AL37" s="52"/>
    </row>
    <row r="38" spans="22:41" x14ac:dyDescent="0.25">
      <c r="V38" s="52"/>
      <c r="W38" s="52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52"/>
      <c r="AJ38" s="52"/>
      <c r="AK38" s="52"/>
      <c r="AL38" s="52"/>
    </row>
    <row r="39" spans="22:41" x14ac:dyDescent="0.25">
      <c r="V39" s="52"/>
      <c r="W39" s="52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52"/>
      <c r="AJ39" s="52"/>
      <c r="AK39" s="52"/>
      <c r="AL39" s="52"/>
    </row>
    <row r="40" spans="22:41" x14ac:dyDescent="0.25">
      <c r="V40" s="52"/>
      <c r="W40" s="52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52"/>
      <c r="AJ40" s="52"/>
      <c r="AK40" s="52"/>
      <c r="AL40" s="52"/>
    </row>
    <row r="41" spans="22:41" x14ac:dyDescent="0.25">
      <c r="V41" s="52"/>
      <c r="W41" s="52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52"/>
      <c r="AJ41" s="52"/>
      <c r="AK41" s="52"/>
      <c r="AL41" s="52"/>
    </row>
    <row r="42" spans="22:41" x14ac:dyDescent="0.25">
      <c r="V42" s="52"/>
      <c r="W42" s="52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52"/>
      <c r="AJ42" s="52"/>
      <c r="AK42" s="52"/>
      <c r="AL42" s="52"/>
    </row>
    <row r="43" spans="22:41" x14ac:dyDescent="0.25">
      <c r="V43" s="52"/>
      <c r="W43" s="52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52"/>
      <c r="AJ43" s="52"/>
      <c r="AK43" s="52"/>
      <c r="AL43" s="52"/>
    </row>
    <row r="44" spans="22:41" x14ac:dyDescent="0.25">
      <c r="V44" s="52"/>
      <c r="W44" s="52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52"/>
      <c r="AJ44" s="52"/>
      <c r="AK44" s="52"/>
      <c r="AL44" s="52"/>
    </row>
    <row r="45" spans="22:41" x14ac:dyDescent="0.25">
      <c r="V45" s="52"/>
      <c r="W45" s="52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52"/>
      <c r="AJ45" s="52"/>
      <c r="AK45" s="52"/>
      <c r="AL45" s="52"/>
    </row>
    <row r="46" spans="22:41" x14ac:dyDescent="0.25">
      <c r="V46" s="52"/>
      <c r="W46" s="52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52"/>
      <c r="AJ46" s="52"/>
      <c r="AK46" s="52"/>
      <c r="AL46" s="52"/>
    </row>
    <row r="47" spans="22:41" x14ac:dyDescent="0.25">
      <c r="V47" s="52"/>
      <c r="W47" s="52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52"/>
      <c r="AJ47" s="52"/>
      <c r="AK47" s="52"/>
      <c r="AL47" s="52"/>
    </row>
    <row r="48" spans="22:41" x14ac:dyDescent="0.25">
      <c r="V48" s="52"/>
      <c r="W48" s="52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52"/>
      <c r="AJ48" s="52"/>
      <c r="AK48" s="52"/>
      <c r="AL48" s="52"/>
    </row>
    <row r="49" spans="22:38" x14ac:dyDescent="0.25">
      <c r="V49" s="52"/>
      <c r="W49" s="52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52"/>
      <c r="AJ49" s="52"/>
      <c r="AK49" s="52"/>
      <c r="AL49" s="52"/>
    </row>
    <row r="50" spans="22:38" x14ac:dyDescent="0.25">
      <c r="V50" s="52"/>
      <c r="W50" s="52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52"/>
      <c r="AJ50" s="52"/>
      <c r="AK50" s="52"/>
      <c r="AL50" s="52"/>
    </row>
    <row r="51" spans="22:38" x14ac:dyDescent="0.25">
      <c r="V51" s="52"/>
      <c r="W51" s="52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52"/>
      <c r="AJ51" s="52"/>
      <c r="AK51" s="52"/>
      <c r="AL51" s="52"/>
    </row>
    <row r="52" spans="22:38" x14ac:dyDescent="0.25">
      <c r="V52" s="52"/>
      <c r="W52" s="52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52"/>
      <c r="AJ52" s="52"/>
      <c r="AK52" s="52"/>
      <c r="AL52" s="52"/>
    </row>
    <row r="53" spans="22:38" x14ac:dyDescent="0.25">
      <c r="V53" s="52"/>
      <c r="W53" s="52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52"/>
      <c r="AJ53" s="52"/>
      <c r="AK53" s="52"/>
      <c r="AL53" s="52"/>
    </row>
    <row r="54" spans="22:38" x14ac:dyDescent="0.25">
      <c r="V54" s="52"/>
      <c r="W54" s="52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52"/>
      <c r="AJ54" s="52"/>
      <c r="AK54" s="52"/>
      <c r="AL54" s="52"/>
    </row>
    <row r="55" spans="22:38" x14ac:dyDescent="0.25">
      <c r="V55" s="52"/>
      <c r="W55" s="52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52"/>
      <c r="AJ55" s="52"/>
      <c r="AK55" s="52"/>
      <c r="AL55" s="52"/>
    </row>
    <row r="56" spans="22:38" x14ac:dyDescent="0.25">
      <c r="V56" s="52"/>
      <c r="W56" s="52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52"/>
      <c r="AJ56" s="52"/>
      <c r="AK56" s="52"/>
      <c r="AL56" s="52"/>
    </row>
    <row r="57" spans="22:38" x14ac:dyDescent="0.25">
      <c r="V57" s="52"/>
      <c r="W57" s="52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52"/>
      <c r="AJ57" s="52"/>
      <c r="AK57" s="52"/>
      <c r="AL57" s="52"/>
    </row>
    <row r="58" spans="22:38" x14ac:dyDescent="0.25">
      <c r="V58" s="52"/>
      <c r="W58" s="52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52"/>
      <c r="AJ58" s="52"/>
      <c r="AK58" s="52"/>
      <c r="AL58" s="52"/>
    </row>
    <row r="59" spans="22:38" x14ac:dyDescent="0.25">
      <c r="V59" s="52"/>
      <c r="W59" s="52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52"/>
      <c r="AJ59" s="52"/>
      <c r="AK59" s="52"/>
      <c r="AL59" s="52"/>
    </row>
    <row r="60" spans="22:38" x14ac:dyDescent="0.25">
      <c r="V60" s="52"/>
      <c r="W60" s="52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52"/>
      <c r="AJ60" s="52"/>
      <c r="AK60" s="52"/>
      <c r="AL60" s="52"/>
    </row>
    <row r="61" spans="22:38" x14ac:dyDescent="0.25">
      <c r="V61" s="52"/>
      <c r="W61" s="52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52"/>
      <c r="AJ61" s="52"/>
      <c r="AK61" s="52"/>
      <c r="AL61" s="52"/>
    </row>
    <row r="62" spans="22:38" x14ac:dyDescent="0.25">
      <c r="V62" s="52"/>
      <c r="W62" s="52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52"/>
      <c r="AJ62" s="52"/>
      <c r="AK62" s="52"/>
      <c r="AL62" s="52"/>
    </row>
    <row r="63" spans="22:38" x14ac:dyDescent="0.25">
      <c r="V63" s="52"/>
      <c r="W63" s="52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52"/>
      <c r="AJ63" s="52"/>
      <c r="AK63" s="52"/>
      <c r="AL63" s="52"/>
    </row>
    <row r="64" spans="22:38" x14ac:dyDescent="0.25">
      <c r="V64" s="52"/>
      <c r="W64" s="52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52"/>
      <c r="AJ64" s="52"/>
      <c r="AK64" s="52"/>
      <c r="AL64" s="52"/>
    </row>
    <row r="65" spans="22:38" x14ac:dyDescent="0.25">
      <c r="V65" s="52"/>
      <c r="W65" s="52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52"/>
      <c r="AJ65" s="52"/>
      <c r="AK65" s="52"/>
      <c r="AL65" s="52"/>
    </row>
    <row r="66" spans="22:38" x14ac:dyDescent="0.25">
      <c r="V66" s="52"/>
      <c r="W66" s="52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52"/>
      <c r="AJ66" s="52"/>
      <c r="AK66" s="52"/>
      <c r="AL66" s="52"/>
    </row>
    <row r="67" spans="22:38" x14ac:dyDescent="0.25">
      <c r="V67" s="52"/>
      <c r="W67" s="52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52"/>
      <c r="AJ67" s="52"/>
      <c r="AK67" s="52"/>
      <c r="AL67" s="52"/>
    </row>
    <row r="68" spans="22:38" x14ac:dyDescent="0.25">
      <c r="V68" s="52"/>
      <c r="W68" s="52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52"/>
      <c r="AJ68" s="52"/>
      <c r="AK68" s="52"/>
      <c r="AL68" s="52"/>
    </row>
    <row r="69" spans="22:38" x14ac:dyDescent="0.25">
      <c r="V69" s="52"/>
      <c r="W69" s="52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52"/>
      <c r="AJ69" s="52"/>
      <c r="AK69" s="52"/>
      <c r="AL69" s="52"/>
    </row>
    <row r="70" spans="22:38" x14ac:dyDescent="0.25">
      <c r="V70" s="52"/>
      <c r="W70" s="52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52"/>
      <c r="AJ70" s="52"/>
      <c r="AK70" s="52"/>
      <c r="AL70" s="52"/>
    </row>
    <row r="71" spans="22:38" x14ac:dyDescent="0.25">
      <c r="V71" s="52"/>
      <c r="W71" s="52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52"/>
      <c r="AJ71" s="52"/>
      <c r="AK71" s="52"/>
      <c r="AL71" s="52"/>
    </row>
    <row r="72" spans="22:38" x14ac:dyDescent="0.25">
      <c r="V72" s="52"/>
      <c r="W72" s="52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52"/>
      <c r="AJ72" s="52"/>
      <c r="AK72" s="52"/>
      <c r="AL72" s="52"/>
    </row>
    <row r="73" spans="22:38" x14ac:dyDescent="0.25">
      <c r="V73" s="52"/>
      <c r="W73" s="52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52"/>
      <c r="AJ73" s="52"/>
      <c r="AK73" s="52"/>
      <c r="AL73" s="52"/>
    </row>
    <row r="74" spans="22:38" x14ac:dyDescent="0.25">
      <c r="V74" s="52"/>
      <c r="W74" s="52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52"/>
      <c r="AJ74" s="52"/>
      <c r="AK74" s="52"/>
      <c r="AL74" s="52"/>
    </row>
    <row r="75" spans="22:38" x14ac:dyDescent="0.25">
      <c r="V75" s="52"/>
      <c r="W75" s="52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52"/>
      <c r="AJ75" s="52"/>
      <c r="AK75" s="52"/>
      <c r="AL75" s="52"/>
    </row>
    <row r="76" spans="22:38" x14ac:dyDescent="0.25">
      <c r="V76" s="52"/>
      <c r="W76" s="52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52"/>
      <c r="AJ76" s="52"/>
      <c r="AK76" s="52"/>
      <c r="AL76" s="52"/>
    </row>
    <row r="77" spans="22:38" x14ac:dyDescent="0.25">
      <c r="V77" s="52"/>
      <c r="W77" s="52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52"/>
      <c r="AJ77" s="52"/>
      <c r="AK77" s="52"/>
      <c r="AL77" s="52"/>
    </row>
    <row r="78" spans="22:38" x14ac:dyDescent="0.25">
      <c r="V78" s="52"/>
      <c r="W78" s="52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52"/>
      <c r="AJ78" s="52"/>
      <c r="AK78" s="52"/>
      <c r="AL78" s="52"/>
    </row>
    <row r="79" spans="22:38" x14ac:dyDescent="0.25">
      <c r="V79" s="52"/>
      <c r="W79" s="52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52"/>
      <c r="AJ79" s="52"/>
      <c r="AK79" s="52"/>
      <c r="AL79" s="52"/>
    </row>
    <row r="80" spans="22:38" x14ac:dyDescent="0.25">
      <c r="V80" s="52"/>
      <c r="W80" s="52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52"/>
      <c r="AJ80" s="52"/>
      <c r="AK80" s="52"/>
      <c r="AL80" s="52"/>
    </row>
    <row r="81" spans="22:38" x14ac:dyDescent="0.25">
      <c r="V81" s="52"/>
      <c r="W81" s="52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52"/>
      <c r="AJ81" s="52"/>
      <c r="AK81" s="52"/>
      <c r="AL81" s="52"/>
    </row>
    <row r="82" spans="22:38" x14ac:dyDescent="0.25">
      <c r="V82" s="52"/>
      <c r="W82" s="52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52"/>
      <c r="AJ82" s="52"/>
      <c r="AK82" s="52"/>
      <c r="AL82" s="52"/>
    </row>
    <row r="83" spans="22:38" x14ac:dyDescent="0.25">
      <c r="V83" s="52"/>
      <c r="W83" s="52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52"/>
      <c r="AJ83" s="52"/>
      <c r="AK83" s="52"/>
      <c r="AL83" s="52"/>
    </row>
    <row r="84" spans="22:38" x14ac:dyDescent="0.25">
      <c r="V84" s="52"/>
      <c r="W84" s="52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52"/>
      <c r="AJ84" s="52"/>
      <c r="AK84" s="52"/>
      <c r="AL84" s="52"/>
    </row>
    <row r="85" spans="22:38" x14ac:dyDescent="0.25">
      <c r="V85" s="52"/>
      <c r="W85" s="52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52"/>
      <c r="AJ85" s="52"/>
      <c r="AK85" s="52"/>
      <c r="AL85" s="52"/>
    </row>
    <row r="86" spans="22:38" x14ac:dyDescent="0.25">
      <c r="V86" s="52"/>
      <c r="W86" s="52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52"/>
      <c r="AJ86" s="52"/>
      <c r="AK86" s="52"/>
      <c r="AL86" s="52"/>
    </row>
    <row r="87" spans="22:38" x14ac:dyDescent="0.25">
      <c r="V87" s="52"/>
      <c r="W87" s="52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52"/>
      <c r="AJ87" s="52"/>
      <c r="AK87" s="52"/>
      <c r="AL87" s="52"/>
    </row>
    <row r="88" spans="22:38" x14ac:dyDescent="0.25">
      <c r="V88" s="52"/>
      <c r="W88" s="52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52"/>
      <c r="AJ88" s="52"/>
      <c r="AK88" s="52"/>
      <c r="AL88" s="52"/>
    </row>
    <row r="89" spans="22:38" x14ac:dyDescent="0.25">
      <c r="V89" s="52"/>
      <c r="W89" s="52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52"/>
      <c r="AJ89" s="52"/>
      <c r="AK89" s="52"/>
      <c r="AL89" s="52"/>
    </row>
    <row r="90" spans="22:38" x14ac:dyDescent="0.25">
      <c r="V90" s="52"/>
      <c r="W90" s="52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52"/>
      <c r="AJ90" s="52"/>
      <c r="AK90" s="52"/>
      <c r="AL90" s="52"/>
    </row>
    <row r="91" spans="22:38" x14ac:dyDescent="0.25">
      <c r="V91" s="52"/>
      <c r="W91" s="52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52"/>
      <c r="AJ91" s="52"/>
      <c r="AK91" s="52"/>
      <c r="AL91" s="52"/>
    </row>
    <row r="92" spans="22:38" x14ac:dyDescent="0.25">
      <c r="V92" s="52"/>
      <c r="W92" s="52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52"/>
      <c r="AJ92" s="52"/>
      <c r="AK92" s="52"/>
      <c r="AL92" s="52"/>
    </row>
    <row r="93" spans="22:38" x14ac:dyDescent="0.25">
      <c r="V93" s="52"/>
      <c r="W93" s="52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52"/>
      <c r="AJ93" s="52"/>
      <c r="AK93" s="52"/>
      <c r="AL93" s="52"/>
    </row>
    <row r="94" spans="22:38" x14ac:dyDescent="0.25">
      <c r="V94" s="52"/>
      <c r="W94" s="52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52"/>
      <c r="AJ94" s="52"/>
      <c r="AK94" s="52"/>
      <c r="AL94" s="52"/>
    </row>
    <row r="95" spans="22:38" x14ac:dyDescent="0.25">
      <c r="V95" s="52"/>
      <c r="W95" s="52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52"/>
      <c r="AJ95" s="52"/>
      <c r="AK95" s="52"/>
      <c r="AL95" s="52"/>
    </row>
    <row r="96" spans="22:38" x14ac:dyDescent="0.25">
      <c r="V96" s="52"/>
      <c r="W96" s="52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52"/>
      <c r="AJ96" s="52"/>
      <c r="AK96" s="52"/>
      <c r="AL96" s="52"/>
    </row>
    <row r="97" spans="22:38" x14ac:dyDescent="0.25">
      <c r="V97" s="52"/>
      <c r="W97" s="52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52"/>
      <c r="AJ97" s="52"/>
      <c r="AK97" s="52"/>
      <c r="AL97" s="52"/>
    </row>
    <row r="98" spans="22:38" x14ac:dyDescent="0.25">
      <c r="V98" s="52"/>
      <c r="W98" s="52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52"/>
      <c r="AJ98" s="52"/>
      <c r="AK98" s="52"/>
      <c r="AL98" s="52"/>
    </row>
    <row r="99" spans="22:38" x14ac:dyDescent="0.25">
      <c r="V99" s="52"/>
      <c r="W99" s="52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52"/>
      <c r="AJ99" s="52"/>
      <c r="AK99" s="52"/>
      <c r="AL99" s="52"/>
    </row>
    <row r="100" spans="22:38" x14ac:dyDescent="0.25">
      <c r="V100" s="52"/>
      <c r="W100" s="52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52"/>
      <c r="AJ100" s="52"/>
      <c r="AK100" s="52"/>
      <c r="AL100" s="52"/>
    </row>
    <row r="101" spans="22:38" x14ac:dyDescent="0.25">
      <c r="V101" s="52"/>
      <c r="W101" s="52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52"/>
      <c r="AJ101" s="52"/>
      <c r="AK101" s="52"/>
      <c r="AL101" s="52"/>
    </row>
    <row r="102" spans="22:38" x14ac:dyDescent="0.25">
      <c r="V102" s="52"/>
      <c r="W102" s="52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52"/>
      <c r="AJ102" s="52"/>
      <c r="AK102" s="52"/>
      <c r="AL102" s="52"/>
    </row>
    <row r="103" spans="22:38" x14ac:dyDescent="0.25">
      <c r="V103" s="52"/>
      <c r="W103" s="52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52"/>
      <c r="AJ103" s="52"/>
      <c r="AK103" s="52"/>
      <c r="AL103" s="52"/>
    </row>
    <row r="104" spans="22:38" x14ac:dyDescent="0.25">
      <c r="V104" s="52"/>
      <c r="W104" s="52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52"/>
      <c r="AJ104" s="52"/>
      <c r="AK104" s="52"/>
      <c r="AL104" s="52"/>
    </row>
    <row r="105" spans="22:38" x14ac:dyDescent="0.25">
      <c r="W105" s="50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</row>
    <row r="106" spans="22:38" x14ac:dyDescent="0.25">
      <c r="W106" s="50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</row>
    <row r="107" spans="22:38" x14ac:dyDescent="0.25">
      <c r="W107" s="50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</row>
    <row r="108" spans="22:38" x14ac:dyDescent="0.25">
      <c r="W108" s="50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</row>
  </sheetData>
  <sheetProtection password="9331" sheet="1" objects="1" scenarios="1" selectLockedCells="1"/>
  <customSheetViews>
    <customSheetView guid="{E69E3BBB-9DE1-42D8-9360-7E58F0C59DE2}" scale="77">
      <selection activeCell="M35" sqref="M35"/>
      <pageMargins left="0.7" right="0.7" top="0.75" bottom="0.75" header="0.3" footer="0.3"/>
      <pageSetup orientation="landscape" horizontalDpi="300" verticalDpi="200" r:id="rId1"/>
    </customSheetView>
    <customSheetView guid="{D261143A-5CA3-4660-A81E-46B5FCEF3F6E}" scale="77">
      <pageMargins left="0.7" right="0.7" top="0.75" bottom="0.75" header="0.3" footer="0.3"/>
      <pageSetup orientation="landscape" horizontalDpi="300" verticalDpi="200" r:id="rId2"/>
    </customSheetView>
    <customSheetView guid="{095E5BB3-5AB0-4E3F-B5C7-4067534A8190}" scale="77">
      <selection activeCell="G30" sqref="G30"/>
      <pageMargins left="0.7" right="0.7" top="0.75" bottom="0.75" header="0.3" footer="0.3"/>
      <pageSetup orientation="landscape" horizontalDpi="300" verticalDpi="200" r:id="rId3"/>
    </customSheetView>
    <customSheetView guid="{866FB9A1-E861-47BA-8E1B-FC96956CBC36}" scale="77" showGridLines="0" topLeftCell="A2">
      <selection activeCell="E27" sqref="E27"/>
      <pageMargins left="0.7" right="0.7" top="0.75" bottom="0.75" header="0.3" footer="0.3"/>
      <pageSetup orientation="landscape" horizontalDpi="300" verticalDpi="200" r:id="rId4"/>
    </customSheetView>
    <customSheetView guid="{B74FBDAA-AE24-4DAF-B421-957A3D262771}" scale="77">
      <selection activeCell="G30" sqref="G30"/>
      <pageMargins left="0.7" right="0.7" top="0.75" bottom="0.75" header="0.3" footer="0.3"/>
      <pageSetup orientation="landscape" horizontalDpi="300" verticalDpi="200" r:id="rId5"/>
    </customSheetView>
  </customSheetViews>
  <mergeCells count="2">
    <mergeCell ref="C12:H13"/>
    <mergeCell ref="J12:P13"/>
  </mergeCells>
  <pageMargins left="0.7" right="0.7" top="0.75" bottom="0.75" header="0.3" footer="0.3"/>
  <pageSetup orientation="landscape" horizontalDpi="3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M4040"/>
  <sheetViews>
    <sheetView showGridLines="0" view="pageLayout" zoomScaleNormal="100" zoomScaleSheetLayoutView="90" workbookViewId="0">
      <selection activeCell="G23" sqref="G23"/>
    </sheetView>
  </sheetViews>
  <sheetFormatPr defaultColWidth="10.42578125" defaultRowHeight="15" x14ac:dyDescent="0.25"/>
  <cols>
    <col min="1" max="1" width="22.7109375" style="22" customWidth="1"/>
    <col min="2" max="2" width="10.85546875" style="22" customWidth="1"/>
    <col min="3" max="3" width="10.42578125" style="22"/>
    <col min="4" max="4" width="12" style="22" customWidth="1"/>
    <col min="5" max="5" width="12.28515625" style="22" customWidth="1"/>
    <col min="6" max="6" width="16" style="22" customWidth="1"/>
    <col min="7" max="7" width="13.28515625" style="22" customWidth="1"/>
    <col min="8" max="8" width="1.42578125" style="22" customWidth="1"/>
    <col min="9" max="16384" width="10.42578125" style="22"/>
  </cols>
  <sheetData>
    <row r="1" spans="1:13" ht="30" x14ac:dyDescent="0.25">
      <c r="A1" s="21"/>
      <c r="B1" s="172" t="str">
        <f>INFO!$C$1</f>
        <v>SEVENTH-DAY ADVENTIST PRIMARY  SCHOOL</v>
      </c>
      <c r="C1" s="172"/>
      <c r="D1" s="172"/>
      <c r="E1" s="172"/>
      <c r="F1" s="172"/>
      <c r="G1" s="172"/>
      <c r="H1" s="44"/>
      <c r="J1" s="44"/>
      <c r="K1" s="44"/>
      <c r="L1" s="44"/>
      <c r="M1" s="44"/>
    </row>
    <row r="2" spans="1:13" ht="20.25" x14ac:dyDescent="0.25">
      <c r="A2" s="23"/>
      <c r="B2" s="163" t="str">
        <f>INFO!$C$2</f>
        <v>Together We Make The Difference</v>
      </c>
      <c r="C2" s="163"/>
      <c r="D2" s="163"/>
      <c r="E2" s="163"/>
      <c r="F2" s="163"/>
      <c r="G2" s="163"/>
      <c r="H2" s="44"/>
      <c r="I2" s="44"/>
      <c r="J2" s="44"/>
      <c r="K2" s="44"/>
      <c r="L2" s="44"/>
      <c r="M2" s="44"/>
    </row>
    <row r="3" spans="1:13" ht="18" x14ac:dyDescent="0.25">
      <c r="A3" s="24"/>
      <c r="B3" s="164" t="str">
        <f>INFO!$C$3</f>
        <v>P. O. BOX 234 KUMASI GHANA</v>
      </c>
      <c r="C3" s="164"/>
      <c r="D3" s="164"/>
      <c r="E3" s="164"/>
      <c r="F3" s="164"/>
      <c r="G3" s="164"/>
      <c r="H3" s="44"/>
      <c r="I3" s="44"/>
      <c r="J3" s="44"/>
      <c r="K3" s="44"/>
      <c r="L3" s="44"/>
      <c r="M3" s="44"/>
    </row>
    <row r="4" spans="1:13" ht="20.25" x14ac:dyDescent="0.25">
      <c r="A4" s="25"/>
      <c r="B4" s="165" t="str">
        <f>INFO!$C$4</f>
        <v>0123456789</v>
      </c>
      <c r="C4" s="166"/>
      <c r="D4" s="166"/>
      <c r="E4" s="166"/>
      <c r="F4" s="166"/>
      <c r="G4" s="166"/>
      <c r="H4" s="44"/>
      <c r="I4" s="44"/>
      <c r="J4" s="44"/>
      <c r="K4" s="44"/>
      <c r="L4" s="44"/>
      <c r="M4" s="44"/>
    </row>
    <row r="5" spans="1:13" ht="20.25" x14ac:dyDescent="0.25">
      <c r="A5" s="25"/>
      <c r="B5" s="176" t="str">
        <f>INFO!$C$5</f>
        <v>TERMLY REPORT</v>
      </c>
      <c r="C5" s="176"/>
      <c r="D5" s="176"/>
      <c r="E5" s="176"/>
      <c r="F5" s="176"/>
      <c r="G5" s="176"/>
      <c r="H5" s="44"/>
      <c r="I5" s="44"/>
      <c r="J5" s="44"/>
      <c r="K5" s="44"/>
      <c r="L5" s="44"/>
      <c r="M5" s="44"/>
    </row>
    <row r="6" spans="1:13" x14ac:dyDescent="0.25">
      <c r="A6" s="24"/>
      <c r="B6" s="24"/>
      <c r="C6" s="24"/>
      <c r="D6" s="24"/>
      <c r="E6" s="24"/>
      <c r="H6" s="44"/>
      <c r="I6" s="44"/>
      <c r="J6" s="44"/>
      <c r="K6" s="44"/>
      <c r="L6" s="44"/>
      <c r="M6" s="44"/>
    </row>
    <row r="7" spans="1:13" ht="18" x14ac:dyDescent="0.25">
      <c r="A7" s="79" t="s">
        <v>18</v>
      </c>
      <c r="B7" s="174" t="str">
        <f>IF(BROADSHEET!$B$5=0,"",BROADSHEET!$B$5)</f>
        <v/>
      </c>
      <c r="C7" s="174"/>
      <c r="D7" s="174"/>
      <c r="E7" s="174"/>
      <c r="F7" s="79" t="s">
        <v>96</v>
      </c>
      <c r="G7" s="120" t="str">
        <f>INFO!$C$14</f>
        <v>B.S. FOUR</v>
      </c>
      <c r="H7" s="44"/>
      <c r="I7" s="44"/>
      <c r="J7" s="44"/>
      <c r="K7" s="44"/>
      <c r="L7" s="44"/>
      <c r="M7" s="44"/>
    </row>
    <row r="8" spans="1:13" ht="18" x14ac:dyDescent="0.25">
      <c r="A8" s="79" t="s">
        <v>19</v>
      </c>
      <c r="B8" s="174" t="str">
        <f>INFO!$C$19&amp;" "&amp;INFO!$D$19&amp;" "&amp;INFO!$E$19</f>
        <v>29 JULY 2018</v>
      </c>
      <c r="C8" s="174"/>
      <c r="D8" s="174"/>
      <c r="E8" s="80"/>
      <c r="F8" s="79" t="s">
        <v>11</v>
      </c>
      <c r="G8" s="120" t="str">
        <f>INFO!$C$15</f>
        <v>ONE</v>
      </c>
      <c r="H8" s="44"/>
      <c r="I8" s="44"/>
      <c r="J8" s="44"/>
      <c r="K8" s="44"/>
      <c r="L8" s="44"/>
      <c r="M8" s="44"/>
    </row>
    <row r="9" spans="1:13" ht="18.75" x14ac:dyDescent="0.25">
      <c r="A9" s="79" t="s">
        <v>17</v>
      </c>
      <c r="B9" s="174" t="str">
        <f>INFO!$C$20&amp;" "&amp;INFO!$D$20&amp;" "&amp;INFO!$E$20</f>
        <v>9 MAY 2018</v>
      </c>
      <c r="C9" s="174"/>
      <c r="D9" s="174"/>
      <c r="E9" s="81"/>
      <c r="F9" s="79" t="s">
        <v>20</v>
      </c>
      <c r="G9" s="82">
        <f>INFO!$C$13</f>
        <v>0</v>
      </c>
      <c r="H9" s="44"/>
      <c r="I9" s="44"/>
      <c r="J9" s="44"/>
      <c r="K9" s="44"/>
      <c r="L9" s="44"/>
      <c r="M9" s="44"/>
    </row>
    <row r="10" spans="1:13" ht="18.75" x14ac:dyDescent="0.25">
      <c r="A10" s="79" t="s">
        <v>21</v>
      </c>
      <c r="B10" s="174" t="str">
        <f>INFO!$C$21</f>
        <v>2017/2018</v>
      </c>
      <c r="C10" s="174"/>
      <c r="D10" s="83"/>
      <c r="E10" s="81"/>
      <c r="F10" s="79" t="s">
        <v>139</v>
      </c>
      <c r="G10" s="120" t="str">
        <f>BROADSHEET!$L$5</f>
        <v>1ST</v>
      </c>
      <c r="H10" s="44"/>
      <c r="I10" s="44"/>
      <c r="J10" s="44"/>
      <c r="M10" s="44"/>
    </row>
    <row r="11" spans="1:13" ht="15.75" x14ac:dyDescent="0.25">
      <c r="A11" s="29"/>
      <c r="B11" s="24"/>
      <c r="C11" s="24"/>
      <c r="D11" s="24"/>
      <c r="E11" s="24"/>
      <c r="F11" s="24"/>
      <c r="G11" s="24"/>
      <c r="H11" s="44"/>
      <c r="I11" s="44"/>
      <c r="J11" s="44"/>
      <c r="K11" s="44"/>
      <c r="L11" s="44"/>
      <c r="M11" s="44"/>
    </row>
    <row r="12" spans="1:13" ht="37.5" customHeight="1" thickBot="1" x14ac:dyDescent="0.3">
      <c r="A12" s="31" t="s">
        <v>22</v>
      </c>
      <c r="B12" s="32" t="s">
        <v>95</v>
      </c>
      <c r="C12" s="32" t="s">
        <v>94</v>
      </c>
      <c r="D12" s="32" t="s">
        <v>113</v>
      </c>
      <c r="E12" s="161" t="s">
        <v>23</v>
      </c>
      <c r="F12" s="162"/>
      <c r="G12" s="32" t="s">
        <v>24</v>
      </c>
      <c r="H12" s="44"/>
      <c r="I12" s="44"/>
      <c r="J12" s="44"/>
      <c r="K12" s="44"/>
      <c r="L12" s="44"/>
      <c r="M12" s="44"/>
    </row>
    <row r="13" spans="1:13" ht="16.5" thickTop="1" x14ac:dyDescent="0.25">
      <c r="A13" s="33" t="s">
        <v>111</v>
      </c>
      <c r="B13" s="70" t="str">
        <f>IF(ENGLISH!K8=0,"",ENGLISH!K8)</f>
        <v/>
      </c>
      <c r="C13" s="70" t="str">
        <f>IF(ENGLISH!$M$8=0,"",ENGLISH!$M$8)</f>
        <v/>
      </c>
      <c r="D13" s="70" t="str">
        <f>IF(ENGLISH!$N$8=0,"",ENGLISH!$N$8)</f>
        <v/>
      </c>
      <c r="E13" s="155" t="str">
        <f>IF(ENGLISH!$Q$8=0,"",ENGLISH!$Q$8)</f>
        <v>Fail</v>
      </c>
      <c r="F13" s="156"/>
      <c r="G13" s="34" t="str">
        <f>IF(ENGLISH!$P$8=0,"",ENGLISH!$P$8)</f>
        <v>1st</v>
      </c>
      <c r="H13" s="44"/>
      <c r="I13" s="44"/>
      <c r="J13" s="44"/>
      <c r="K13" s="44"/>
      <c r="L13" s="44"/>
      <c r="M13" s="44"/>
    </row>
    <row r="14" spans="1:13" ht="15.75" x14ac:dyDescent="0.25">
      <c r="A14" s="35" t="s">
        <v>26</v>
      </c>
      <c r="B14" s="70" t="str">
        <f>IF(MATHS!$K$8=0,"",MATHS!$K$8)</f>
        <v/>
      </c>
      <c r="C14" s="70" t="str">
        <f>IF(MATHS!$M$8=0,"",MATHS!$M$8)</f>
        <v/>
      </c>
      <c r="D14" s="70" t="str">
        <f>IF(MATHS!$N$8=0,"",MATHS!$N$8)</f>
        <v/>
      </c>
      <c r="E14" s="157" t="str">
        <f>IF(MATHS!$Q$8=0,"",MATHS!$Q$8)</f>
        <v>Fail</v>
      </c>
      <c r="F14" s="158"/>
      <c r="G14" s="34" t="str">
        <f>IF(MATHS!$P$8=0,"",MATHS!$P$8)</f>
        <v>1st</v>
      </c>
      <c r="H14" s="44"/>
      <c r="I14" s="44"/>
      <c r="J14" s="44"/>
      <c r="K14" s="44"/>
      <c r="L14" s="44"/>
      <c r="M14" s="44"/>
    </row>
    <row r="15" spans="1:13" ht="15.75" x14ac:dyDescent="0.25">
      <c r="A15" s="35" t="s">
        <v>397</v>
      </c>
      <c r="B15" s="70" t="str">
        <f>IF('NAT. SCI'!$K$8=0,"",'NAT. SCI'!$K$8)</f>
        <v/>
      </c>
      <c r="C15" s="70" t="str">
        <f>IF('NAT. SCI'!$M$8=0,"",'NAT. SCI'!$M$8)</f>
        <v/>
      </c>
      <c r="D15" s="70" t="str">
        <f>IF('NAT. SCI'!$N$8=0,"",'NAT. SCI'!$N$8)</f>
        <v/>
      </c>
      <c r="E15" s="157" t="str">
        <f>IF('NAT. SCI'!$Q$8=0,"",'NAT. SCI'!$Q$8)</f>
        <v>Fail</v>
      </c>
      <c r="F15" s="158"/>
      <c r="G15" s="34" t="str">
        <f>IF('NAT. SCI'!$P$8=0,"",'NAT. SCI'!$P$8)</f>
        <v>1st</v>
      </c>
      <c r="H15" s="44"/>
      <c r="I15" s="44"/>
      <c r="J15" s="44"/>
      <c r="K15" s="44"/>
      <c r="L15" s="44"/>
      <c r="M15" s="44"/>
    </row>
    <row r="16" spans="1:13" ht="15.75" x14ac:dyDescent="0.25">
      <c r="A16" s="35" t="s">
        <v>403</v>
      </c>
      <c r="B16" s="70" t="str">
        <f>IF('C. EDU'!K8=0,"",'C. EDU'!K8)</f>
        <v/>
      </c>
      <c r="C16" s="70" t="str">
        <f>IF('C. EDU'!$M$8=0,"",'C. EDU'!$M$8)</f>
        <v/>
      </c>
      <c r="D16" s="70" t="str">
        <f>IF('C. EDU'!$N$8=0,"",'C. EDU'!$N$8)</f>
        <v/>
      </c>
      <c r="E16" s="157" t="str">
        <f>IF('C. EDU'!$Q$8=0,"",'C. EDU'!$Q$8)</f>
        <v>Fail</v>
      </c>
      <c r="F16" s="158"/>
      <c r="G16" s="34" t="str">
        <f>IF('C. EDU'!$P$8=0,"",'C. EDU'!$P$8)</f>
        <v>1st</v>
      </c>
      <c r="H16" s="44"/>
      <c r="I16" s="44"/>
      <c r="J16" s="44"/>
      <c r="K16" s="44"/>
      <c r="L16" s="44"/>
      <c r="M16" s="44"/>
    </row>
    <row r="17" spans="1:13" ht="15.75" x14ac:dyDescent="0.25">
      <c r="A17" s="35" t="s">
        <v>28</v>
      </c>
      <c r="B17" s="70" t="str">
        <f>IF(ICT!$K$8=0,"",ICT!$K$8)</f>
        <v/>
      </c>
      <c r="C17" s="70" t="str">
        <f>IF(ICT!$M$8=0,"",ICT!$M$8)</f>
        <v/>
      </c>
      <c r="D17" s="70" t="str">
        <f>IF(ICT!$N$8=0,"",ICT!$N$8)</f>
        <v/>
      </c>
      <c r="E17" s="157" t="str">
        <f>IF(ICT!$Q$8=0,"",ICT!$Q$8)</f>
        <v>Fail</v>
      </c>
      <c r="F17" s="158"/>
      <c r="G17" s="34" t="str">
        <f>IF(ICT!$P$8=0,"",ICT!$P$8)</f>
        <v>1st</v>
      </c>
      <c r="H17" s="44"/>
      <c r="I17" s="44"/>
      <c r="J17" s="44"/>
      <c r="K17" s="44"/>
      <c r="L17" s="44"/>
      <c r="M17" s="44"/>
    </row>
    <row r="18" spans="1:13" ht="15.75" x14ac:dyDescent="0.25">
      <c r="A18" s="35" t="s">
        <v>107</v>
      </c>
      <c r="B18" s="70" t="str">
        <f>IF(TWI!$K$8=0,"",TWI!$K$8)</f>
        <v/>
      </c>
      <c r="C18" s="70" t="str">
        <f>IF(TWI!$M$8=0,"",TWI!$M$8)</f>
        <v/>
      </c>
      <c r="D18" s="70" t="str">
        <f>IF(TWI!$N$8=0,"",TWI!$N$8)</f>
        <v/>
      </c>
      <c r="E18" s="157" t="str">
        <f>IF(TWI!$Q$8=0,"",TWI!$Q$8)</f>
        <v>Fail</v>
      </c>
      <c r="F18" s="158"/>
      <c r="G18" s="34" t="str">
        <f>IF(TWI!$P$8=0,"",TWI!$P$8)</f>
        <v>1st</v>
      </c>
      <c r="H18" s="44"/>
      <c r="I18" s="44"/>
      <c r="J18" s="44"/>
      <c r="K18" s="44"/>
      <c r="L18" s="44"/>
      <c r="M18" s="44"/>
    </row>
    <row r="19" spans="1:13" ht="15.75" x14ac:dyDescent="0.25">
      <c r="A19" s="35" t="s">
        <v>404</v>
      </c>
      <c r="B19" s="70" t="str">
        <f>IF(RME!$K$8=0,"",RME!$K$8)</f>
        <v/>
      </c>
      <c r="C19" s="70" t="str">
        <f>IF(RME!$M$8=0,"",RME!$M$8)</f>
        <v/>
      </c>
      <c r="D19" s="70" t="str">
        <f>IF(RME!$N$8=0,"",RME!$N$8)</f>
        <v/>
      </c>
      <c r="E19" s="157" t="str">
        <f>IF(RME!$Q$8=0,"",RME!$Q$8)</f>
        <v>Fail</v>
      </c>
      <c r="F19" s="158"/>
      <c r="G19" s="34" t="str">
        <f>IF(RME!$P$8=0,"",RME!$P$8)</f>
        <v>1st</v>
      </c>
      <c r="H19" s="44"/>
      <c r="I19" s="44"/>
      <c r="J19" s="44"/>
      <c r="K19" s="44"/>
      <c r="L19" s="44"/>
      <c r="M19" s="44"/>
    </row>
    <row r="20" spans="1:13" ht="15.75" x14ac:dyDescent="0.25">
      <c r="A20" s="35" t="s">
        <v>402</v>
      </c>
      <c r="B20" s="70" t="str">
        <f>IF('C. ARTS'!$K$8=0,"",'C. ARTS'!$K$8)</f>
        <v/>
      </c>
      <c r="C20" s="70" t="str">
        <f>IF('C. ARTS'!$M$8=0,"",'C. ARTS'!$M$8)</f>
        <v/>
      </c>
      <c r="D20" s="70" t="str">
        <f>IF('C. ARTS'!$N$8=0,"",'C. ARTS'!$N$8)</f>
        <v/>
      </c>
      <c r="E20" s="157" t="str">
        <f>IF('C. ARTS'!$Q$8=0,"",'C. ARTS'!$Q$8)</f>
        <v>Fail</v>
      </c>
      <c r="F20" s="158"/>
      <c r="G20" s="34" t="str">
        <f>IF('C. ARTS'!$P$8=0,"",'C. ARTS'!$P$8)</f>
        <v>1st</v>
      </c>
      <c r="H20" s="44"/>
      <c r="I20" s="44"/>
      <c r="J20" s="44"/>
      <c r="K20" s="44"/>
      <c r="L20" s="44"/>
      <c r="M20" s="44"/>
    </row>
    <row r="21" spans="1:13" ht="15.75" x14ac:dyDescent="0.25">
      <c r="A21" s="35"/>
      <c r="B21" s="70"/>
      <c r="C21" s="70"/>
      <c r="D21" s="70"/>
      <c r="E21" s="159"/>
      <c r="F21" s="160"/>
      <c r="G21" s="36"/>
      <c r="H21" s="44"/>
      <c r="I21" s="44"/>
      <c r="J21" s="44"/>
      <c r="K21" s="44"/>
      <c r="L21" s="44"/>
      <c r="M21" s="44"/>
    </row>
    <row r="22" spans="1:13" x14ac:dyDescent="0.25">
      <c r="A22" s="24"/>
      <c r="B22" s="24"/>
      <c r="C22" s="24"/>
      <c r="D22" s="24"/>
      <c r="E22" s="24"/>
      <c r="F22" s="24"/>
      <c r="G22" s="24"/>
      <c r="H22" s="44"/>
      <c r="I22" s="44"/>
      <c r="J22" s="44"/>
      <c r="K22" s="44"/>
      <c r="L22" s="44"/>
      <c r="M22" s="44"/>
    </row>
    <row r="23" spans="1:13" ht="18" x14ac:dyDescent="0.25">
      <c r="A23" s="37" t="s">
        <v>29</v>
      </c>
      <c r="B23" s="69" t="str">
        <f>IF(BROADSHEET!$K$5=0,"",BROADSHEET!$K$5)</f>
        <v/>
      </c>
      <c r="C23" s="38" t="s">
        <v>30</v>
      </c>
      <c r="D23" s="39">
        <f>INFO!$C$16</f>
        <v>800</v>
      </c>
      <c r="F23" s="78" t="s">
        <v>32</v>
      </c>
      <c r="G23" s="119"/>
      <c r="H23" s="44"/>
      <c r="I23" s="44"/>
      <c r="J23" s="44"/>
      <c r="K23" s="44"/>
      <c r="L23" s="44"/>
      <c r="M23" s="44"/>
    </row>
    <row r="24" spans="1:13" x14ac:dyDescent="0.25">
      <c r="A24" s="24"/>
      <c r="B24" s="24"/>
      <c r="C24" s="24"/>
      <c r="D24" s="24"/>
      <c r="E24" s="24"/>
      <c r="F24" s="24"/>
      <c r="G24" s="24"/>
      <c r="H24" s="44"/>
      <c r="I24" s="44"/>
      <c r="J24" s="44"/>
      <c r="K24" s="44"/>
      <c r="L24" s="44"/>
      <c r="M24" s="44"/>
    </row>
    <row r="25" spans="1:13" ht="15.75" x14ac:dyDescent="0.25">
      <c r="A25" s="40" t="s">
        <v>31</v>
      </c>
      <c r="B25" s="75" t="str">
        <f>IF(REMARKS!$C$3=0,"",REMARKS!$C$3)</f>
        <v/>
      </c>
      <c r="C25" s="41" t="s">
        <v>30</v>
      </c>
      <c r="D25" s="30" t="str">
        <f>IF(INFO!$C$17=0,"",INFO!$C$17)</f>
        <v/>
      </c>
      <c r="E25" s="24"/>
      <c r="H25" s="44"/>
      <c r="I25" s="44"/>
      <c r="J25" s="44"/>
      <c r="K25" s="44"/>
      <c r="L25" s="44"/>
      <c r="M25" s="44"/>
    </row>
    <row r="26" spans="1:13" ht="15.75" x14ac:dyDescent="0.25">
      <c r="A26" s="40"/>
      <c r="B26" s="74"/>
      <c r="C26" s="73"/>
      <c r="D26" s="74"/>
      <c r="E26" s="24"/>
      <c r="H26" s="44"/>
      <c r="I26" s="44"/>
      <c r="J26" s="44"/>
      <c r="K26" s="44"/>
      <c r="L26" s="44"/>
      <c r="M26" s="44"/>
    </row>
    <row r="27" spans="1:13" ht="18" x14ac:dyDescent="0.25">
      <c r="A27" s="40"/>
      <c r="B27" s="173" t="s">
        <v>371</v>
      </c>
      <c r="C27" s="173"/>
      <c r="D27" s="173"/>
      <c r="E27" s="173"/>
      <c r="F27" s="173"/>
      <c r="H27" s="44"/>
      <c r="I27" s="44"/>
      <c r="J27" s="44"/>
      <c r="K27" s="44"/>
      <c r="L27" s="44"/>
      <c r="M27" s="44"/>
    </row>
    <row r="28" spans="1:13" ht="18" x14ac:dyDescent="0.25">
      <c r="A28" s="77" t="s">
        <v>33</v>
      </c>
      <c r="B28" s="169"/>
      <c r="C28" s="169"/>
      <c r="D28" s="169"/>
      <c r="E28" s="169"/>
      <c r="F28" s="169"/>
      <c r="H28" s="44"/>
      <c r="I28" s="44"/>
      <c r="J28" s="44"/>
      <c r="K28" s="44"/>
      <c r="L28" s="44"/>
      <c r="M28" s="44"/>
    </row>
    <row r="29" spans="1:13" ht="18" x14ac:dyDescent="0.25">
      <c r="A29" s="77" t="s">
        <v>35</v>
      </c>
      <c r="B29" s="170"/>
      <c r="C29" s="170"/>
      <c r="D29" s="170"/>
      <c r="E29" s="170"/>
      <c r="F29" s="170"/>
      <c r="H29" s="44"/>
      <c r="I29" s="44"/>
      <c r="J29" s="44"/>
      <c r="K29" s="44"/>
      <c r="L29" s="44"/>
      <c r="M29" s="44"/>
    </row>
    <row r="30" spans="1:13" ht="18" x14ac:dyDescent="0.25">
      <c r="A30" s="77" t="s">
        <v>34</v>
      </c>
      <c r="B30" s="174"/>
      <c r="C30" s="174"/>
      <c r="D30" s="174"/>
      <c r="E30" s="174"/>
      <c r="F30" s="76"/>
      <c r="H30" s="44"/>
      <c r="I30" s="44"/>
      <c r="J30" s="44"/>
      <c r="K30" s="44"/>
      <c r="L30" s="44"/>
      <c r="M30" s="44"/>
    </row>
    <row r="31" spans="1:13" ht="18" x14ac:dyDescent="0.25">
      <c r="A31" s="77" t="s">
        <v>36</v>
      </c>
      <c r="B31" s="29"/>
      <c r="C31" s="169"/>
      <c r="D31" s="169"/>
      <c r="E31" s="169"/>
      <c r="F31" s="169"/>
      <c r="H31" s="44"/>
      <c r="I31" s="44"/>
      <c r="J31" s="44"/>
      <c r="K31" s="44"/>
      <c r="L31" s="44"/>
      <c r="M31" s="44"/>
    </row>
    <row r="32" spans="1:13" ht="18" x14ac:dyDescent="0.25">
      <c r="A32" s="77" t="s">
        <v>406</v>
      </c>
      <c r="B32" s="29"/>
      <c r="C32" s="170"/>
      <c r="D32" s="170"/>
      <c r="E32" s="170"/>
      <c r="F32" s="170"/>
      <c r="G32" s="24"/>
      <c r="H32" s="44"/>
      <c r="I32" s="44"/>
      <c r="J32" s="44"/>
      <c r="K32" s="44"/>
      <c r="L32" s="44"/>
      <c r="M32" s="44"/>
    </row>
    <row r="33" spans="1:13" x14ac:dyDescent="0.25">
      <c r="B33" s="24"/>
      <c r="D33" s="45"/>
      <c r="E33" s="45"/>
      <c r="F33" s="24"/>
      <c r="G33" s="24"/>
      <c r="H33" s="44"/>
      <c r="I33" s="44"/>
      <c r="J33" s="44"/>
      <c r="K33" s="44"/>
      <c r="L33" s="44"/>
      <c r="M33" s="44"/>
    </row>
    <row r="34" spans="1:13" x14ac:dyDescent="0.25">
      <c r="A34" s="24"/>
      <c r="B34" s="24"/>
      <c r="C34" s="24"/>
      <c r="D34" s="24"/>
      <c r="E34" s="24"/>
      <c r="F34" s="24"/>
      <c r="G34" s="24"/>
      <c r="H34" s="46"/>
      <c r="I34" s="44"/>
      <c r="J34" s="44"/>
      <c r="K34" s="44"/>
      <c r="L34" s="44"/>
      <c r="M34" s="44"/>
    </row>
    <row r="35" spans="1:13" x14ac:dyDescent="0.25">
      <c r="A35" s="42"/>
      <c r="B35" s="68"/>
      <c r="C35" s="171"/>
      <c r="D35" s="171"/>
      <c r="E35" s="24"/>
      <c r="F35" s="24"/>
      <c r="G35" s="24"/>
      <c r="H35" s="44"/>
      <c r="I35" s="44"/>
      <c r="J35" s="44"/>
      <c r="K35" s="44"/>
      <c r="L35" s="44"/>
      <c r="M35" s="44"/>
    </row>
    <row r="36" spans="1:13" x14ac:dyDescent="0.25">
      <c r="B36" s="68"/>
      <c r="H36" s="44"/>
      <c r="I36" s="44"/>
      <c r="J36" s="44"/>
      <c r="K36" s="44"/>
      <c r="L36" s="44"/>
      <c r="M36" s="44"/>
    </row>
    <row r="37" spans="1:13" ht="16.5" customHeight="1" x14ac:dyDescent="0.25">
      <c r="B37" s="68"/>
      <c r="H37" s="44"/>
      <c r="I37" s="44"/>
      <c r="J37" s="44"/>
      <c r="K37" s="44"/>
      <c r="L37" s="44"/>
      <c r="M37" s="44"/>
    </row>
    <row r="38" spans="1:13" ht="15" customHeight="1" x14ac:dyDescent="0.25">
      <c r="B38" s="68"/>
      <c r="E38" s="43"/>
      <c r="F38" s="168"/>
      <c r="G38" s="168"/>
      <c r="H38" s="44"/>
      <c r="I38" s="44"/>
      <c r="J38" s="44"/>
      <c r="K38" s="44"/>
      <c r="L38" s="44"/>
      <c r="M38" s="44"/>
    </row>
    <row r="39" spans="1:13" x14ac:dyDescent="0.25">
      <c r="E39" s="24"/>
      <c r="H39" s="44"/>
      <c r="I39" s="44"/>
      <c r="J39" s="44"/>
      <c r="K39" s="44"/>
      <c r="L39" s="44"/>
      <c r="M39" s="44"/>
    </row>
    <row r="40" spans="1:13" ht="30" x14ac:dyDescent="0.25">
      <c r="A40" s="21"/>
      <c r="B40" s="172" t="str">
        <f>INFO!$C$1</f>
        <v>SEVENTH-DAY ADVENTIST PRIMARY  SCHOOL</v>
      </c>
      <c r="C40" s="172"/>
      <c r="D40" s="172"/>
      <c r="E40" s="172"/>
      <c r="F40" s="172"/>
      <c r="G40" s="172"/>
    </row>
    <row r="41" spans="1:13" ht="20.25" x14ac:dyDescent="0.25">
      <c r="A41" s="23"/>
      <c r="B41" s="163" t="str">
        <f>INFO!$C$2</f>
        <v>Together We Make The Difference</v>
      </c>
      <c r="C41" s="163"/>
      <c r="D41" s="163"/>
      <c r="E41" s="163"/>
      <c r="F41" s="163"/>
      <c r="G41" s="163"/>
    </row>
    <row r="42" spans="1:13" ht="18" x14ac:dyDescent="0.25">
      <c r="A42" s="24"/>
      <c r="B42" s="164" t="str">
        <f>INFO!$C$3</f>
        <v>P. O. BOX 234 KUMASI GHANA</v>
      </c>
      <c r="C42" s="164"/>
      <c r="D42" s="164"/>
      <c r="E42" s="164"/>
      <c r="F42" s="164"/>
      <c r="G42" s="164"/>
    </row>
    <row r="43" spans="1:13" ht="20.25" x14ac:dyDescent="0.25">
      <c r="A43" s="25"/>
      <c r="B43" s="165" t="str">
        <f>INFO!$C$4</f>
        <v>0123456789</v>
      </c>
      <c r="C43" s="166"/>
      <c r="D43" s="166"/>
      <c r="E43" s="166"/>
      <c r="F43" s="166"/>
      <c r="G43" s="166"/>
    </row>
    <row r="44" spans="1:13" ht="20.25" x14ac:dyDescent="0.25">
      <c r="A44" s="25"/>
      <c r="B44" s="175" t="str">
        <f>INFO!$C$5</f>
        <v>TERMLY REPORT</v>
      </c>
      <c r="C44" s="175"/>
      <c r="D44" s="175"/>
      <c r="E44" s="175"/>
      <c r="F44" s="175"/>
      <c r="G44" s="175"/>
    </row>
    <row r="45" spans="1:13" ht="15" customHeight="1" x14ac:dyDescent="0.25">
      <c r="A45" s="24"/>
      <c r="B45" s="24"/>
      <c r="C45" s="24"/>
      <c r="D45" s="24"/>
      <c r="E45" s="24"/>
    </row>
    <row r="46" spans="1:13" ht="15.75" customHeight="1" x14ac:dyDescent="0.25">
      <c r="A46" s="28" t="s">
        <v>18</v>
      </c>
      <c r="B46" s="167" t="str">
        <f>IF(IF(BROADSHEET!$B$6=0,"",BROADSHEET!$B$6)=0,"",IF(BROADSHEET!$B$6=0,"",BROADSHEET!$B$6))</f>
        <v/>
      </c>
      <c r="C46" s="167"/>
      <c r="D46" s="167"/>
      <c r="E46" s="167"/>
      <c r="F46" s="26" t="s">
        <v>96</v>
      </c>
      <c r="G46" s="118" t="str">
        <f>INFO!$C$14</f>
        <v>B.S. FOUR</v>
      </c>
    </row>
    <row r="47" spans="1:13" ht="15.75" customHeight="1" x14ac:dyDescent="0.25">
      <c r="A47" s="28" t="s">
        <v>19</v>
      </c>
      <c r="B47" s="167" t="str">
        <f>INFO!$C$19&amp;" "&amp;INFO!$D$19&amp;" "&amp;INFO!$E$19</f>
        <v>29 JULY 2018</v>
      </c>
      <c r="C47" s="167"/>
      <c r="D47" s="167"/>
      <c r="E47" s="24"/>
      <c r="F47" s="26" t="s">
        <v>11</v>
      </c>
      <c r="G47" s="118" t="str">
        <f>INFO!$C$15</f>
        <v>ONE</v>
      </c>
    </row>
    <row r="48" spans="1:13" ht="15.75" customHeight="1" x14ac:dyDescent="0.25">
      <c r="A48" s="28" t="s">
        <v>17</v>
      </c>
      <c r="B48" s="167" t="str">
        <f>INFO!$C$20&amp;" "&amp;INFO!$D$20&amp;" "&amp;INFO!$E$20</f>
        <v>9 MAY 2018</v>
      </c>
      <c r="C48" s="167"/>
      <c r="D48" s="167"/>
      <c r="F48" s="28" t="s">
        <v>20</v>
      </c>
      <c r="G48" s="72">
        <f>INFO!$C$13</f>
        <v>0</v>
      </c>
    </row>
    <row r="49" spans="1:8" ht="15.75" customHeight="1" x14ac:dyDescent="0.25">
      <c r="A49" s="28" t="s">
        <v>21</v>
      </c>
      <c r="B49" s="167" t="str">
        <f>INFO!$C$21</f>
        <v>2017/2018</v>
      </c>
      <c r="C49" s="167"/>
      <c r="D49" s="27"/>
      <c r="F49" s="28" t="s">
        <v>139</v>
      </c>
      <c r="G49" s="71" t="str">
        <f>BROADSHEET!$L$6</f>
        <v>1ST</v>
      </c>
    </row>
    <row r="50" spans="1:8" ht="15.75" x14ac:dyDescent="0.25">
      <c r="A50" s="29"/>
      <c r="B50" s="24"/>
      <c r="C50" s="24"/>
      <c r="D50" s="24"/>
      <c r="E50" s="24"/>
      <c r="F50" s="24"/>
      <c r="G50" s="24"/>
    </row>
    <row r="51" spans="1:8" ht="32.25" thickBot="1" x14ac:dyDescent="0.3">
      <c r="A51" s="31" t="s">
        <v>22</v>
      </c>
      <c r="B51" s="32" t="s">
        <v>95</v>
      </c>
      <c r="C51" s="32" t="s">
        <v>94</v>
      </c>
      <c r="D51" s="32" t="s">
        <v>113</v>
      </c>
      <c r="E51" s="161" t="s">
        <v>23</v>
      </c>
      <c r="F51" s="162"/>
      <c r="G51" s="32" t="s">
        <v>24</v>
      </c>
    </row>
    <row r="52" spans="1:8" ht="16.5" thickTop="1" x14ac:dyDescent="0.25">
      <c r="A52" s="33" t="s">
        <v>111</v>
      </c>
      <c r="B52" s="70" t="str">
        <f>IF(ENGLISH!$K$9=0,"",ENGLISH!$K$9)</f>
        <v/>
      </c>
      <c r="C52" s="70" t="str">
        <f>IF(ENGLISH!$M$9=0,"",ENGLISH!$M$9)</f>
        <v/>
      </c>
      <c r="D52" s="70" t="str">
        <f>IF(ENGLISH!$N$9=0,"",ENGLISH!$N$9)</f>
        <v/>
      </c>
      <c r="E52" s="155" t="str">
        <f>IF(ENGLISH!$Q$9=0,"",ENGLISH!$Q$9)</f>
        <v>Fail</v>
      </c>
      <c r="F52" s="156"/>
      <c r="G52" s="34" t="str">
        <f>IF(ENGLISH!$P$9=0,"",ENGLISH!$P$9)</f>
        <v>1st</v>
      </c>
    </row>
    <row r="53" spans="1:8" ht="15.75" x14ac:dyDescent="0.25">
      <c r="A53" s="35" t="s">
        <v>26</v>
      </c>
      <c r="B53" s="70" t="str">
        <f>IF(MATHS!$K$9=0,"",MATHS!$K$9)</f>
        <v/>
      </c>
      <c r="C53" s="70" t="str">
        <f>IF(MATHS!$M$9=0,"",MATHS!$M$9)</f>
        <v/>
      </c>
      <c r="D53" s="70" t="str">
        <f>IF(MATHS!$N$9=0,"",MATHS!$N$9)</f>
        <v/>
      </c>
      <c r="E53" s="157" t="str">
        <f>IF(MATHS!$Q$9=0,"",MATHS!$Q$9)</f>
        <v>Fail</v>
      </c>
      <c r="F53" s="158"/>
      <c r="G53" s="34" t="str">
        <f>IF(MATHS!$P$9=0,"",MATHS!$P$9)</f>
        <v>1st</v>
      </c>
    </row>
    <row r="54" spans="1:8" ht="15.75" x14ac:dyDescent="0.25">
      <c r="A54" s="35" t="s">
        <v>397</v>
      </c>
      <c r="B54" s="70" t="str">
        <f>IF('NAT. SCI'!$K$9=0,"",'NAT. SCI'!$K$9)</f>
        <v/>
      </c>
      <c r="C54" s="70" t="str">
        <f>IF('NAT. SCI'!$M$9=0,"",'NAT. SCI'!$M$9)</f>
        <v/>
      </c>
      <c r="D54" s="70" t="str">
        <f>IF('NAT. SCI'!$N$9=0,"",'NAT. SCI'!$N$9)</f>
        <v/>
      </c>
      <c r="E54" s="157" t="str">
        <f>IF('NAT. SCI'!$Q$9=0,"",'NAT. SCI'!$Q$9)</f>
        <v>Fail</v>
      </c>
      <c r="F54" s="158"/>
      <c r="G54" s="34" t="str">
        <f>IF('NAT. SCI'!$P$9=0,"",'NAT. SCI'!$P$9)</f>
        <v>1st</v>
      </c>
    </row>
    <row r="55" spans="1:8" ht="15.75" x14ac:dyDescent="0.25">
      <c r="A55" s="35" t="s">
        <v>403</v>
      </c>
      <c r="B55" s="70" t="str">
        <f>IF('C. EDU'!$K$9=0,"",'C. EDU'!$K$9)</f>
        <v/>
      </c>
      <c r="C55" s="70" t="str">
        <f>IF('C. EDU'!$M$9=0,"",'C. EDU'!$M$9)</f>
        <v/>
      </c>
      <c r="D55" s="70" t="str">
        <f>IF('C. EDU'!$N$9=0,"",'C. EDU'!$N$9)</f>
        <v/>
      </c>
      <c r="E55" s="157" t="str">
        <f>IF('C. EDU'!$Q$9=0,"",'C. EDU'!$Q$9)</f>
        <v>Fail</v>
      </c>
      <c r="F55" s="158"/>
      <c r="G55" s="34" t="str">
        <f>IF('C. EDU'!$P$9=0,"",'C. EDU'!$P$9)</f>
        <v>1st</v>
      </c>
    </row>
    <row r="56" spans="1:8" ht="15.75" x14ac:dyDescent="0.25">
      <c r="A56" s="35" t="s">
        <v>28</v>
      </c>
      <c r="B56" s="70" t="str">
        <f>IF(ICT!$K$9=0,"",ICT!$K$9)</f>
        <v/>
      </c>
      <c r="C56" s="70" t="str">
        <f>IF(ICT!$M$9=0,"",ICT!$M$9)</f>
        <v/>
      </c>
      <c r="D56" s="70" t="str">
        <f>IF(ICT!$N$9=0,"",ICT!$N$9)</f>
        <v/>
      </c>
      <c r="E56" s="157" t="str">
        <f>IF(ICT!$Q$9=0,"",ICT!$Q$9)</f>
        <v>Fail</v>
      </c>
      <c r="F56" s="158"/>
      <c r="G56" s="34" t="str">
        <f>IF(ICT!$P$9=0,"",ICT!$P$9)</f>
        <v>1st</v>
      </c>
    </row>
    <row r="57" spans="1:8" ht="15.75" x14ac:dyDescent="0.25">
      <c r="A57" s="35" t="s">
        <v>107</v>
      </c>
      <c r="B57" s="70" t="str">
        <f>IF(TWI!$K$9=0,"",TWI!$K$9)</f>
        <v/>
      </c>
      <c r="C57" s="70" t="str">
        <f>IF(TWI!$M$9=0,"",TWI!$M$9)</f>
        <v/>
      </c>
      <c r="D57" s="70" t="str">
        <f>IF(TWI!$N$9=0,"",TWI!$N$9)</f>
        <v/>
      </c>
      <c r="E57" s="157" t="str">
        <f>IF(TWI!$Q$9=0,"",TWI!$Q$9)</f>
        <v>Fail</v>
      </c>
      <c r="F57" s="158"/>
      <c r="G57" s="34" t="str">
        <f>IF(TWI!$P$9=0,"",TWI!$P$9)</f>
        <v>1st</v>
      </c>
    </row>
    <row r="58" spans="1:8" ht="15.75" x14ac:dyDescent="0.25">
      <c r="A58" s="35" t="s">
        <v>404</v>
      </c>
      <c r="B58" s="70" t="str">
        <f>IF(RME!$K$9=0,"",RME!$K$9)</f>
        <v/>
      </c>
      <c r="C58" s="70" t="str">
        <f>IF(RME!$M$9=0,"",RME!$M$9)</f>
        <v/>
      </c>
      <c r="D58" s="70" t="str">
        <f>IF(RME!$N$9=0,"",RME!$N$9)</f>
        <v/>
      </c>
      <c r="E58" s="157" t="str">
        <f>IF(RME!$Q$9=0,"",RME!$Q$9)</f>
        <v>Fail</v>
      </c>
      <c r="F58" s="158"/>
      <c r="G58" s="34" t="str">
        <f>IF(RME!$P$9=0,"",RME!$P$9)</f>
        <v>1st</v>
      </c>
    </row>
    <row r="59" spans="1:8" ht="15.75" x14ac:dyDescent="0.25">
      <c r="A59" s="35" t="s">
        <v>402</v>
      </c>
      <c r="B59" s="70" t="str">
        <f>IF('C. ARTS'!$K$9=0,"",'C. ARTS'!$K$9)</f>
        <v/>
      </c>
      <c r="C59" s="70" t="str">
        <f>IF('C. ARTS'!$M$9=0,"",'C. ARTS'!$M$9)</f>
        <v/>
      </c>
      <c r="D59" s="70" t="str">
        <f>IF('C. ARTS'!$N$9=0,"",'C. ARTS'!$N$9)</f>
        <v/>
      </c>
      <c r="E59" s="157" t="str">
        <f>IF('C. ARTS'!$Q$9=0,"",'C. ARTS'!$Q$9)</f>
        <v>Fail</v>
      </c>
      <c r="F59" s="158"/>
      <c r="G59" s="34" t="str">
        <f>IF('C. ARTS'!$P$9=0,"",'C. ARTS'!$P$9)</f>
        <v>1st</v>
      </c>
    </row>
    <row r="60" spans="1:8" ht="15.75" x14ac:dyDescent="0.25">
      <c r="A60" s="35"/>
      <c r="B60" s="70"/>
      <c r="C60" s="70"/>
      <c r="D60" s="70"/>
      <c r="E60" s="159"/>
      <c r="F60" s="160"/>
      <c r="G60" s="36"/>
    </row>
    <row r="61" spans="1:8" x14ac:dyDescent="0.25">
      <c r="A61" s="24"/>
      <c r="B61" s="24"/>
      <c r="C61" s="24"/>
      <c r="D61" s="24"/>
      <c r="E61" s="24"/>
      <c r="F61" s="24"/>
      <c r="G61" s="24"/>
    </row>
    <row r="62" spans="1:8" ht="18" x14ac:dyDescent="0.25">
      <c r="A62" s="37" t="s">
        <v>29</v>
      </c>
      <c r="B62" s="69" t="str">
        <f>IF(BROADSHEET!$K$6=0,"",BROADSHEET!$K$6)</f>
        <v/>
      </c>
      <c r="C62" s="38" t="s">
        <v>30</v>
      </c>
      <c r="D62" s="39">
        <f>INFO!$C$16</f>
        <v>800</v>
      </c>
      <c r="F62" s="78" t="s">
        <v>32</v>
      </c>
      <c r="G62" s="119" t="s">
        <v>357</v>
      </c>
      <c r="H62" s="44"/>
    </row>
    <row r="63" spans="1:8" x14ac:dyDescent="0.25">
      <c r="A63" s="24"/>
      <c r="B63" s="24"/>
      <c r="C63" s="24"/>
      <c r="D63" s="24"/>
      <c r="E63" s="24"/>
      <c r="F63" s="24"/>
      <c r="G63" s="24"/>
      <c r="H63" s="44"/>
    </row>
    <row r="64" spans="1:8" ht="15.75" x14ac:dyDescent="0.25">
      <c r="A64" s="40" t="s">
        <v>31</v>
      </c>
      <c r="B64" s="75" t="str">
        <f>IF(REMARKS!$C$4=0,"",REMARKS!$C$4)</f>
        <v/>
      </c>
      <c r="C64" s="41" t="s">
        <v>30</v>
      </c>
      <c r="D64" s="30" t="str">
        <f>IF(INFO!$C$17=0,"",INFO!$C$17)</f>
        <v/>
      </c>
      <c r="E64" s="24"/>
      <c r="H64" s="44"/>
    </row>
    <row r="65" spans="1:8" ht="15.75" x14ac:dyDescent="0.25">
      <c r="A65" s="40"/>
      <c r="B65" s="74"/>
      <c r="C65" s="73"/>
      <c r="D65" s="74"/>
      <c r="E65" s="24"/>
      <c r="H65" s="44"/>
    </row>
    <row r="66" spans="1:8" ht="18" x14ac:dyDescent="0.25">
      <c r="A66" s="40"/>
      <c r="B66" s="173" t="s">
        <v>371</v>
      </c>
      <c r="C66" s="173"/>
      <c r="D66" s="173"/>
      <c r="E66" s="173"/>
      <c r="F66" s="173"/>
      <c r="H66" s="44"/>
    </row>
    <row r="67" spans="1:8" ht="18" x14ac:dyDescent="0.25">
      <c r="A67" s="77" t="s">
        <v>33</v>
      </c>
      <c r="B67" s="169"/>
      <c r="C67" s="169"/>
      <c r="D67" s="169"/>
      <c r="E67" s="169"/>
      <c r="F67" s="29"/>
      <c r="H67" s="44"/>
    </row>
    <row r="68" spans="1:8" ht="18" x14ac:dyDescent="0.25">
      <c r="A68" s="77" t="s">
        <v>35</v>
      </c>
      <c r="B68" s="170"/>
      <c r="C68" s="170"/>
      <c r="D68" s="170"/>
      <c r="E68" s="170"/>
      <c r="F68" s="29"/>
      <c r="H68" s="44"/>
    </row>
    <row r="69" spans="1:8" ht="18" x14ac:dyDescent="0.25">
      <c r="A69" s="77" t="s">
        <v>34</v>
      </c>
      <c r="B69" s="174"/>
      <c r="C69" s="174"/>
      <c r="D69" s="174"/>
      <c r="E69" s="174"/>
      <c r="F69" s="76"/>
      <c r="H69" s="44"/>
    </row>
    <row r="70" spans="1:8" ht="18" x14ac:dyDescent="0.25">
      <c r="A70" s="77" t="s">
        <v>36</v>
      </c>
      <c r="B70" s="29"/>
      <c r="C70" s="169"/>
      <c r="D70" s="169"/>
      <c r="E70" s="169"/>
      <c r="F70" s="169"/>
      <c r="H70" s="44"/>
    </row>
    <row r="71" spans="1:8" ht="18" x14ac:dyDescent="0.25">
      <c r="A71" s="77" t="s">
        <v>406</v>
      </c>
      <c r="B71" s="29"/>
      <c r="C71" s="170"/>
      <c r="D71" s="170"/>
      <c r="E71" s="170"/>
      <c r="F71" s="170"/>
      <c r="G71" s="24"/>
      <c r="H71" s="44"/>
    </row>
    <row r="72" spans="1:8" x14ac:dyDescent="0.25">
      <c r="B72" s="24"/>
      <c r="D72" s="45"/>
      <c r="E72" s="45"/>
      <c r="F72" s="24"/>
      <c r="G72" s="24"/>
      <c r="H72" s="44"/>
    </row>
    <row r="73" spans="1:8" x14ac:dyDescent="0.25">
      <c r="A73" s="24"/>
      <c r="B73" s="24"/>
      <c r="C73" s="24"/>
      <c r="D73" s="24"/>
      <c r="E73" s="24"/>
      <c r="F73" s="24"/>
      <c r="G73" s="24"/>
      <c r="H73" s="46"/>
    </row>
    <row r="74" spans="1:8" x14ac:dyDescent="0.25">
      <c r="A74" s="42"/>
      <c r="B74" s="68"/>
      <c r="C74" s="171"/>
      <c r="D74" s="171"/>
      <c r="E74" s="24"/>
      <c r="F74" s="24"/>
      <c r="G74" s="24"/>
      <c r="H74" s="44"/>
    </row>
    <row r="75" spans="1:8" x14ac:dyDescent="0.25">
      <c r="B75" s="68"/>
      <c r="H75" s="44"/>
    </row>
    <row r="76" spans="1:8" x14ac:dyDescent="0.25">
      <c r="B76" s="68"/>
    </row>
    <row r="77" spans="1:8" x14ac:dyDescent="0.25">
      <c r="B77" s="68"/>
    </row>
    <row r="78" spans="1:8" x14ac:dyDescent="0.25">
      <c r="B78" s="68"/>
      <c r="E78" s="43"/>
      <c r="F78" s="168"/>
      <c r="G78" s="168"/>
    </row>
    <row r="79" spans="1:8" x14ac:dyDescent="0.25">
      <c r="E79" s="24"/>
    </row>
    <row r="80" spans="1:8" ht="30" x14ac:dyDescent="0.25">
      <c r="A80" s="21"/>
      <c r="B80" s="172" t="str">
        <f>INFO!$C$1</f>
        <v>SEVENTH-DAY ADVENTIST PRIMARY  SCHOOL</v>
      </c>
      <c r="C80" s="172"/>
      <c r="D80" s="172"/>
      <c r="E80" s="172"/>
      <c r="F80" s="172"/>
      <c r="G80" s="172"/>
    </row>
    <row r="81" spans="1:7" ht="20.25" x14ac:dyDescent="0.25">
      <c r="A81" s="23"/>
      <c r="B81" s="163" t="str">
        <f>INFO!$C$2</f>
        <v>Together We Make The Difference</v>
      </c>
      <c r="C81" s="163"/>
      <c r="D81" s="163"/>
      <c r="E81" s="163"/>
      <c r="F81" s="163"/>
      <c r="G81" s="163"/>
    </row>
    <row r="82" spans="1:7" ht="18" x14ac:dyDescent="0.25">
      <c r="A82" s="24"/>
      <c r="B82" s="164" t="str">
        <f>INFO!$C$3</f>
        <v>P. O. BOX 234 KUMASI GHANA</v>
      </c>
      <c r="C82" s="164"/>
      <c r="D82" s="164"/>
      <c r="E82" s="164"/>
      <c r="F82" s="164"/>
      <c r="G82" s="164"/>
    </row>
    <row r="83" spans="1:7" ht="20.25" x14ac:dyDescent="0.25">
      <c r="A83" s="25"/>
      <c r="B83" s="165" t="str">
        <f>INFO!$C$4</f>
        <v>0123456789</v>
      </c>
      <c r="C83" s="166"/>
      <c r="D83" s="166"/>
      <c r="E83" s="166"/>
      <c r="F83" s="166"/>
      <c r="G83" s="166"/>
    </row>
    <row r="84" spans="1:7" ht="20.25" x14ac:dyDescent="0.25">
      <c r="A84" s="25"/>
      <c r="B84" s="175" t="str">
        <f>INFO!$C$5</f>
        <v>TERMLY REPORT</v>
      </c>
      <c r="C84" s="175"/>
      <c r="D84" s="175"/>
      <c r="E84" s="175"/>
      <c r="F84" s="175"/>
      <c r="G84" s="175"/>
    </row>
    <row r="85" spans="1:7" ht="15" customHeight="1" x14ac:dyDescent="0.25">
      <c r="A85" s="24"/>
      <c r="B85" s="24"/>
      <c r="C85" s="24"/>
      <c r="D85" s="24"/>
      <c r="E85" s="24"/>
    </row>
    <row r="86" spans="1:7" ht="15.75" customHeight="1" x14ac:dyDescent="0.25">
      <c r="A86" s="28" t="s">
        <v>18</v>
      </c>
      <c r="B86" s="167" t="str">
        <f>IF(BROADSHEET!$B$7=0,"",BROADSHEET!$B$7)</f>
        <v/>
      </c>
      <c r="C86" s="167"/>
      <c r="D86" s="167"/>
      <c r="E86" s="167"/>
      <c r="F86" s="26" t="s">
        <v>96</v>
      </c>
      <c r="G86" s="118" t="str">
        <f>INFO!$C$14</f>
        <v>B.S. FOUR</v>
      </c>
    </row>
    <row r="87" spans="1:7" ht="15.75" customHeight="1" x14ac:dyDescent="0.25">
      <c r="A87" s="28" t="s">
        <v>19</v>
      </c>
      <c r="B87" s="167" t="str">
        <f>INFO!$C$19&amp;" "&amp;INFO!$D$19&amp;" "&amp;INFO!$E$19</f>
        <v>29 JULY 2018</v>
      </c>
      <c r="C87" s="167"/>
      <c r="D87" s="167"/>
      <c r="E87" s="24"/>
      <c r="F87" s="26" t="s">
        <v>11</v>
      </c>
      <c r="G87" s="118" t="str">
        <f>INFO!$C$15</f>
        <v>ONE</v>
      </c>
    </row>
    <row r="88" spans="1:7" ht="15.75" customHeight="1" x14ac:dyDescent="0.25">
      <c r="A88" s="28" t="s">
        <v>17</v>
      </c>
      <c r="B88" s="167" t="str">
        <f>INFO!$C$20&amp;" "&amp;INFO!$D$20&amp;" "&amp;INFO!$E$20</f>
        <v>9 MAY 2018</v>
      </c>
      <c r="C88" s="167"/>
      <c r="D88" s="167"/>
      <c r="F88" s="28" t="s">
        <v>20</v>
      </c>
      <c r="G88" s="72">
        <f>INFO!$C$13</f>
        <v>0</v>
      </c>
    </row>
    <row r="89" spans="1:7" ht="15.75" customHeight="1" x14ac:dyDescent="0.25">
      <c r="A89" s="28" t="s">
        <v>21</v>
      </c>
      <c r="B89" s="167" t="str">
        <f>INFO!$C$21</f>
        <v>2017/2018</v>
      </c>
      <c r="C89" s="167"/>
      <c r="D89" s="27"/>
      <c r="F89" s="28" t="s">
        <v>139</v>
      </c>
      <c r="G89" s="71" t="str">
        <f>BROADSHEET!$L$7</f>
        <v>1ST</v>
      </c>
    </row>
    <row r="90" spans="1:7" ht="15.75" x14ac:dyDescent="0.25">
      <c r="A90" s="29"/>
      <c r="B90" s="24"/>
      <c r="C90" s="24"/>
      <c r="D90" s="24"/>
      <c r="E90" s="24"/>
      <c r="F90" s="24"/>
      <c r="G90" s="24"/>
    </row>
    <row r="91" spans="1:7" ht="32.25" thickBot="1" x14ac:dyDescent="0.3">
      <c r="A91" s="31" t="s">
        <v>22</v>
      </c>
      <c r="B91" s="32" t="s">
        <v>95</v>
      </c>
      <c r="C91" s="32" t="s">
        <v>94</v>
      </c>
      <c r="D91" s="32" t="s">
        <v>113</v>
      </c>
      <c r="E91" s="161" t="s">
        <v>23</v>
      </c>
      <c r="F91" s="162"/>
      <c r="G91" s="32" t="s">
        <v>24</v>
      </c>
    </row>
    <row r="92" spans="1:7" ht="16.5" thickTop="1" x14ac:dyDescent="0.25">
      <c r="A92" s="33" t="s">
        <v>111</v>
      </c>
      <c r="B92" s="70" t="str">
        <f>IF(ENGLISH!$K$10=0,"",ENGLISH!$K$10)</f>
        <v/>
      </c>
      <c r="C92" s="70" t="str">
        <f>IF(ENGLISH!$M$10=0,"",ENGLISH!$M$10)</f>
        <v/>
      </c>
      <c r="D92" s="70" t="str">
        <f>IF(ENGLISH!$N$10=0,"",ENGLISH!$N$10)</f>
        <v/>
      </c>
      <c r="E92" s="155" t="str">
        <f>IF(ENGLISH!$Q$10=0,"",ENGLISH!$Q$10)</f>
        <v>Fail</v>
      </c>
      <c r="F92" s="156"/>
      <c r="G92" s="34" t="str">
        <f>IF(ENGLISH!$P$10=0,"",ENGLISH!$P$10)</f>
        <v>1st</v>
      </c>
    </row>
    <row r="93" spans="1:7" ht="15.75" x14ac:dyDescent="0.25">
      <c r="A93" s="35" t="s">
        <v>26</v>
      </c>
      <c r="B93" s="70" t="str">
        <f>IF(MATHS!$K$10=0,"",MATHS!$K$10)</f>
        <v/>
      </c>
      <c r="C93" s="70" t="str">
        <f>IF(MATHS!$M$10=0,"",MATHS!$M$10)</f>
        <v/>
      </c>
      <c r="D93" s="70" t="str">
        <f>IF(MATHS!$N$10=0,"",MATHS!$N$10)</f>
        <v/>
      </c>
      <c r="E93" s="157" t="str">
        <f>IF(MATHS!$Q$10=0,"",MATHS!$Q$10)</f>
        <v>Fail</v>
      </c>
      <c r="F93" s="158"/>
      <c r="G93" s="34" t="str">
        <f>IF(MATHS!$P$10=0,"",MATHS!$P$10)</f>
        <v>1st</v>
      </c>
    </row>
    <row r="94" spans="1:7" ht="15.75" x14ac:dyDescent="0.25">
      <c r="A94" s="35" t="s">
        <v>397</v>
      </c>
      <c r="B94" s="70" t="str">
        <f>IF('NAT. SCI'!$K$10=0,"",'NAT. SCI'!$K$10)</f>
        <v/>
      </c>
      <c r="C94" s="70" t="str">
        <f>IF('NAT. SCI'!$M$10=0,"",'NAT. SCI'!$M$10)</f>
        <v/>
      </c>
      <c r="D94" s="70" t="str">
        <f>IF('NAT. SCI'!$N$10=0,"",'NAT. SCI'!$N$10)</f>
        <v/>
      </c>
      <c r="E94" s="157" t="str">
        <f>IF('NAT. SCI'!$Q$10=0,"",'NAT. SCI'!$Q$10)</f>
        <v>Fail</v>
      </c>
      <c r="F94" s="158"/>
      <c r="G94" s="34" t="str">
        <f>IF('NAT. SCI'!$P$10=0,"",'NAT. SCI'!$P$10)</f>
        <v>1st</v>
      </c>
    </row>
    <row r="95" spans="1:7" ht="15.75" x14ac:dyDescent="0.25">
      <c r="A95" s="35" t="s">
        <v>403</v>
      </c>
      <c r="B95" s="70" t="str">
        <f>IF('C. EDU'!$K$10=0,"",'C. EDU'!$K$10)</f>
        <v/>
      </c>
      <c r="C95" s="70" t="str">
        <f>IF('C. EDU'!$M$10=0,"",'C. EDU'!$M$10)</f>
        <v/>
      </c>
      <c r="D95" s="70" t="str">
        <f>IF('C. EDU'!$N$10=0,"",'C. EDU'!$N$10)</f>
        <v/>
      </c>
      <c r="E95" s="157" t="str">
        <f>IF('C. EDU'!$Q$10=0,"",'C. EDU'!$Q$10)</f>
        <v>Fail</v>
      </c>
      <c r="F95" s="158"/>
      <c r="G95" s="34" t="str">
        <f>IF('C. EDU'!$P$10=0,"",'C. EDU'!$P$10)</f>
        <v>1st</v>
      </c>
    </row>
    <row r="96" spans="1:7" ht="15.75" x14ac:dyDescent="0.25">
      <c r="A96" s="35" t="s">
        <v>28</v>
      </c>
      <c r="B96" s="70" t="str">
        <f>IF(ICT!$K$10=0,"",ICT!$K$10)</f>
        <v/>
      </c>
      <c r="C96" s="70" t="str">
        <f>IF(ICT!$M$10=0,"",ICT!$M$10)</f>
        <v/>
      </c>
      <c r="D96" s="70" t="str">
        <f>IF(ICT!$N$10=0,"",ICT!$N$10)</f>
        <v/>
      </c>
      <c r="E96" s="157" t="str">
        <f>IF(ICT!$Q$10=0,"",ICT!$Q$10)</f>
        <v>Fail</v>
      </c>
      <c r="F96" s="158"/>
      <c r="G96" s="34" t="str">
        <f>IF(ICT!$P$10=0,"",ICT!$P$10)</f>
        <v>1st</v>
      </c>
    </row>
    <row r="97" spans="1:8" ht="15.75" x14ac:dyDescent="0.25">
      <c r="A97" s="35" t="s">
        <v>107</v>
      </c>
      <c r="B97" s="70" t="str">
        <f>IF(TWI!$K$10=0,"",TWI!$K$10)</f>
        <v/>
      </c>
      <c r="C97" s="70" t="str">
        <f>IF(TWI!$M$10=0,"",TWI!$M$10)</f>
        <v/>
      </c>
      <c r="D97" s="70" t="str">
        <f>IF(TWI!$N$10=0,"",TWI!$N$10)</f>
        <v/>
      </c>
      <c r="E97" s="157" t="str">
        <f>IF(TWI!$Q$10=0,"",TWI!$Q$10)</f>
        <v>Fail</v>
      </c>
      <c r="F97" s="158"/>
      <c r="G97" s="34" t="str">
        <f>IF(TWI!$P$10=0,"",TWI!$P$10)</f>
        <v>1st</v>
      </c>
    </row>
    <row r="98" spans="1:8" ht="15.75" x14ac:dyDescent="0.25">
      <c r="A98" s="35" t="s">
        <v>404</v>
      </c>
      <c r="B98" s="70" t="str">
        <f>IF(RME!$K$10=0,"",RME!$K$10)</f>
        <v/>
      </c>
      <c r="C98" s="70" t="str">
        <f>IF(RME!$M$10=0,"",RME!$M$10)</f>
        <v/>
      </c>
      <c r="D98" s="70" t="str">
        <f>IF(RME!$N$10=0,"",RME!$N$10)</f>
        <v/>
      </c>
      <c r="E98" s="157" t="str">
        <f>IF(RME!$Q$10=0,"",RME!$Q$10)</f>
        <v>Fail</v>
      </c>
      <c r="F98" s="158"/>
      <c r="G98" s="34" t="str">
        <f>IF(RME!$P$10=0,"",RME!$P$10)</f>
        <v>1st</v>
      </c>
    </row>
    <row r="99" spans="1:8" ht="15.75" x14ac:dyDescent="0.25">
      <c r="A99" s="35" t="s">
        <v>402</v>
      </c>
      <c r="B99" s="70" t="str">
        <f>IF('C. ARTS'!$K$10=0,"",'C. ARTS'!$K$10)</f>
        <v/>
      </c>
      <c r="C99" s="70" t="str">
        <f>IF('C. ARTS'!$M$10=0,"",'C. ARTS'!$M$10)</f>
        <v/>
      </c>
      <c r="D99" s="70" t="str">
        <f>IF('C. ARTS'!$N$10=0,"",'C. ARTS'!$N$10)</f>
        <v/>
      </c>
      <c r="E99" s="157" t="str">
        <f>IF('C. ARTS'!$Q$10=0,"",'C. ARTS'!$Q$10)</f>
        <v>Fail</v>
      </c>
      <c r="F99" s="158"/>
      <c r="G99" s="34" t="str">
        <f>IF('C. ARTS'!$P$10=0,"",'C. ARTS'!$P$10)</f>
        <v>1st</v>
      </c>
    </row>
    <row r="100" spans="1:8" ht="15.75" x14ac:dyDescent="0.25">
      <c r="A100" s="35"/>
      <c r="B100" s="70"/>
      <c r="C100" s="70"/>
      <c r="D100" s="70"/>
      <c r="E100" s="159"/>
      <c r="F100" s="160"/>
      <c r="G100" s="36"/>
    </row>
    <row r="101" spans="1:8" x14ac:dyDescent="0.25">
      <c r="A101" s="24"/>
      <c r="B101" s="24"/>
      <c r="C101" s="24"/>
      <c r="D101" s="24"/>
      <c r="E101" s="24"/>
      <c r="F101" s="24"/>
      <c r="G101" s="24"/>
    </row>
    <row r="102" spans="1:8" ht="18" x14ac:dyDescent="0.25">
      <c r="A102" s="37" t="s">
        <v>29</v>
      </c>
      <c r="B102" s="69" t="str">
        <f>IF(BROADSHEET!$K$7=0,"",BROADSHEET!$K$7)</f>
        <v/>
      </c>
      <c r="C102" s="38" t="s">
        <v>30</v>
      </c>
      <c r="D102" s="39">
        <f>INFO!$C$16</f>
        <v>800</v>
      </c>
      <c r="F102" s="78" t="s">
        <v>32</v>
      </c>
      <c r="G102" s="119" t="s">
        <v>357</v>
      </c>
      <c r="H102" s="44"/>
    </row>
    <row r="103" spans="1:8" x14ac:dyDescent="0.25">
      <c r="A103" s="24"/>
      <c r="B103" s="24"/>
      <c r="C103" s="24"/>
      <c r="D103" s="24"/>
      <c r="E103" s="24"/>
      <c r="F103" s="24"/>
      <c r="G103" s="24"/>
      <c r="H103" s="44"/>
    </row>
    <row r="104" spans="1:8" ht="15.75" x14ac:dyDescent="0.25">
      <c r="A104" s="40" t="s">
        <v>31</v>
      </c>
      <c r="B104" s="75" t="str">
        <f>IF(REMARKS!$C$5=0,"",REMARKS!$C$5)</f>
        <v/>
      </c>
      <c r="C104" s="41" t="s">
        <v>30</v>
      </c>
      <c r="D104" s="30" t="str">
        <f>IF(INFO!$C$17=0,"",INFO!$C$17)</f>
        <v/>
      </c>
      <c r="E104" s="24"/>
      <c r="H104" s="44"/>
    </row>
    <row r="105" spans="1:8" ht="15.75" x14ac:dyDescent="0.25">
      <c r="A105" s="40"/>
      <c r="B105" s="74"/>
      <c r="C105" s="73"/>
      <c r="D105" s="74"/>
      <c r="E105" s="24"/>
      <c r="H105" s="44"/>
    </row>
    <row r="106" spans="1:8" ht="18" x14ac:dyDescent="0.25">
      <c r="A106" s="40"/>
      <c r="B106" s="173" t="s">
        <v>371</v>
      </c>
      <c r="C106" s="173"/>
      <c r="D106" s="173"/>
      <c r="E106" s="173"/>
      <c r="F106" s="173"/>
      <c r="H106" s="44"/>
    </row>
    <row r="107" spans="1:8" ht="18" x14ac:dyDescent="0.25">
      <c r="A107" s="77" t="s">
        <v>33</v>
      </c>
      <c r="B107" s="169"/>
      <c r="C107" s="169"/>
      <c r="D107" s="169"/>
      <c r="E107" s="169"/>
      <c r="F107" s="29"/>
      <c r="H107" s="44"/>
    </row>
    <row r="108" spans="1:8" ht="18" x14ac:dyDescent="0.25">
      <c r="A108" s="77" t="s">
        <v>35</v>
      </c>
      <c r="B108" s="170"/>
      <c r="C108" s="170"/>
      <c r="D108" s="170"/>
      <c r="E108" s="170"/>
      <c r="F108" s="29"/>
      <c r="H108" s="44"/>
    </row>
    <row r="109" spans="1:8" ht="18" x14ac:dyDescent="0.25">
      <c r="A109" s="77" t="s">
        <v>34</v>
      </c>
      <c r="B109" s="174"/>
      <c r="C109" s="174"/>
      <c r="D109" s="174"/>
      <c r="E109" s="174"/>
      <c r="F109" s="76"/>
      <c r="H109" s="44"/>
    </row>
    <row r="110" spans="1:8" ht="18" x14ac:dyDescent="0.25">
      <c r="A110" s="77" t="s">
        <v>36</v>
      </c>
      <c r="B110" s="29"/>
      <c r="C110" s="169"/>
      <c r="D110" s="169"/>
      <c r="E110" s="169"/>
      <c r="F110" s="169"/>
      <c r="H110" s="44"/>
    </row>
    <row r="111" spans="1:8" ht="18" x14ac:dyDescent="0.25">
      <c r="A111" s="77" t="s">
        <v>406</v>
      </c>
      <c r="B111" s="29"/>
      <c r="C111" s="170"/>
      <c r="D111" s="170"/>
      <c r="E111" s="170"/>
      <c r="F111" s="170"/>
      <c r="G111" s="24"/>
      <c r="H111" s="44"/>
    </row>
    <row r="112" spans="1:8" x14ac:dyDescent="0.25">
      <c r="B112" s="24"/>
      <c r="D112" s="45"/>
      <c r="E112" s="45"/>
      <c r="F112" s="24"/>
      <c r="G112" s="24"/>
      <c r="H112" s="44"/>
    </row>
    <row r="113" spans="1:8" x14ac:dyDescent="0.25">
      <c r="A113" s="42"/>
      <c r="B113" s="68"/>
      <c r="C113" s="171"/>
      <c r="D113" s="171"/>
      <c r="E113" s="24"/>
      <c r="F113" s="24"/>
      <c r="G113" s="24"/>
      <c r="H113" s="44"/>
    </row>
    <row r="114" spans="1:8" x14ac:dyDescent="0.25">
      <c r="B114" s="68"/>
      <c r="H114" s="44"/>
    </row>
    <row r="115" spans="1:8" x14ac:dyDescent="0.25">
      <c r="B115" s="68"/>
    </row>
    <row r="116" spans="1:8" x14ac:dyDescent="0.25">
      <c r="B116" s="68"/>
    </row>
    <row r="117" spans="1:8" x14ac:dyDescent="0.25">
      <c r="B117" s="68"/>
      <c r="E117" s="43"/>
      <c r="F117" s="168"/>
      <c r="G117" s="168"/>
    </row>
    <row r="118" spans="1:8" x14ac:dyDescent="0.25">
      <c r="E118" s="24"/>
    </row>
    <row r="119" spans="1:8" x14ac:dyDescent="0.25">
      <c r="E119" s="24"/>
    </row>
    <row r="120" spans="1:8" ht="30" x14ac:dyDescent="0.25">
      <c r="A120" s="21"/>
      <c r="B120" s="172" t="str">
        <f>INFO!$C$1</f>
        <v>SEVENTH-DAY ADVENTIST PRIMARY  SCHOOL</v>
      </c>
      <c r="C120" s="172"/>
      <c r="D120" s="172"/>
      <c r="E120" s="172"/>
      <c r="F120" s="172"/>
      <c r="G120" s="172"/>
    </row>
    <row r="121" spans="1:8" ht="20.25" x14ac:dyDescent="0.25">
      <c r="A121" s="23"/>
      <c r="B121" s="163" t="str">
        <f>INFO!$C$2</f>
        <v>Together We Make The Difference</v>
      </c>
      <c r="C121" s="163"/>
      <c r="D121" s="163"/>
      <c r="E121" s="163"/>
      <c r="F121" s="163"/>
      <c r="G121" s="163"/>
    </row>
    <row r="122" spans="1:8" ht="18" x14ac:dyDescent="0.25">
      <c r="A122" s="24"/>
      <c r="B122" s="164" t="str">
        <f>INFO!$C$3</f>
        <v>P. O. BOX 234 KUMASI GHANA</v>
      </c>
      <c r="C122" s="164"/>
      <c r="D122" s="164"/>
      <c r="E122" s="164"/>
      <c r="F122" s="164"/>
      <c r="G122" s="164"/>
    </row>
    <row r="123" spans="1:8" ht="20.25" x14ac:dyDescent="0.25">
      <c r="A123" s="25"/>
      <c r="B123" s="165" t="str">
        <f>INFO!$C$4</f>
        <v>0123456789</v>
      </c>
      <c r="C123" s="166"/>
      <c r="D123" s="166"/>
      <c r="E123" s="166"/>
      <c r="F123" s="166"/>
      <c r="G123" s="166"/>
    </row>
    <row r="124" spans="1:8" ht="20.25" x14ac:dyDescent="0.25">
      <c r="A124" s="25"/>
      <c r="B124" s="175" t="str">
        <f>INFO!$C$5</f>
        <v>TERMLY REPORT</v>
      </c>
      <c r="C124" s="175"/>
      <c r="D124" s="175"/>
      <c r="E124" s="175"/>
      <c r="F124" s="175"/>
      <c r="G124" s="175"/>
    </row>
    <row r="125" spans="1:8" ht="15" customHeight="1" x14ac:dyDescent="0.25">
      <c r="A125" s="24"/>
      <c r="B125" s="24"/>
      <c r="C125" s="24"/>
      <c r="D125" s="24"/>
      <c r="E125" s="24"/>
    </row>
    <row r="126" spans="1:8" ht="15.75" customHeight="1" x14ac:dyDescent="0.25">
      <c r="A126" s="28" t="s">
        <v>18</v>
      </c>
      <c r="B126" s="167" t="str">
        <f>IF(BROADSHEET!$B$8=0,"",BROADSHEET!$B$8)</f>
        <v/>
      </c>
      <c r="C126" s="167"/>
      <c r="D126" s="167"/>
      <c r="E126" s="167"/>
      <c r="F126" s="26" t="s">
        <v>96</v>
      </c>
      <c r="G126" s="118" t="str">
        <f>INFO!$C$14</f>
        <v>B.S. FOUR</v>
      </c>
    </row>
    <row r="127" spans="1:8" ht="15.75" customHeight="1" x14ac:dyDescent="0.25">
      <c r="A127" s="28" t="s">
        <v>19</v>
      </c>
      <c r="B127" s="167" t="str">
        <f>INFO!$C$19&amp;" "&amp;INFO!$D$19&amp;" "&amp;INFO!$E$19</f>
        <v>29 JULY 2018</v>
      </c>
      <c r="C127" s="167"/>
      <c r="D127" s="167"/>
      <c r="E127" s="24"/>
      <c r="F127" s="26" t="s">
        <v>11</v>
      </c>
      <c r="G127" s="118" t="str">
        <f>INFO!$C$15</f>
        <v>ONE</v>
      </c>
    </row>
    <row r="128" spans="1:8" ht="15.75" customHeight="1" x14ac:dyDescent="0.25">
      <c r="A128" s="28" t="s">
        <v>17</v>
      </c>
      <c r="B128" s="167" t="str">
        <f>INFO!$C$20&amp;" "&amp;INFO!$D$20&amp;" "&amp;INFO!$E$20</f>
        <v>9 MAY 2018</v>
      </c>
      <c r="C128" s="167"/>
      <c r="D128" s="167"/>
      <c r="F128" s="28" t="s">
        <v>20</v>
      </c>
      <c r="G128" s="72">
        <f>INFO!$C$13</f>
        <v>0</v>
      </c>
    </row>
    <row r="129" spans="1:8" ht="15.75" customHeight="1" x14ac:dyDescent="0.25">
      <c r="A129" s="28" t="s">
        <v>21</v>
      </c>
      <c r="B129" s="167" t="str">
        <f>INFO!$C$21</f>
        <v>2017/2018</v>
      </c>
      <c r="C129" s="167"/>
      <c r="D129" s="27"/>
      <c r="F129" s="28" t="s">
        <v>139</v>
      </c>
      <c r="G129" s="71" t="str">
        <f>BROADSHEET!$L$8</f>
        <v>1ST</v>
      </c>
    </row>
    <row r="130" spans="1:8" ht="15.75" x14ac:dyDescent="0.25">
      <c r="A130" s="29"/>
      <c r="B130" s="24"/>
      <c r="C130" s="24"/>
      <c r="D130" s="24"/>
      <c r="E130" s="24"/>
      <c r="F130" s="24"/>
      <c r="G130" s="24"/>
    </row>
    <row r="131" spans="1:8" ht="32.25" thickBot="1" x14ac:dyDescent="0.3">
      <c r="A131" s="31" t="s">
        <v>22</v>
      </c>
      <c r="B131" s="32" t="s">
        <v>95</v>
      </c>
      <c r="C131" s="32" t="s">
        <v>94</v>
      </c>
      <c r="D131" s="32" t="s">
        <v>113</v>
      </c>
      <c r="E131" s="161" t="s">
        <v>23</v>
      </c>
      <c r="F131" s="162"/>
      <c r="G131" s="32" t="s">
        <v>24</v>
      </c>
    </row>
    <row r="132" spans="1:8" ht="16.5" thickTop="1" x14ac:dyDescent="0.25">
      <c r="A132" s="33" t="s">
        <v>111</v>
      </c>
      <c r="B132" s="70" t="str">
        <f>IF(ENGLISH!$K$11=0,"",ENGLISH!$K$11)</f>
        <v/>
      </c>
      <c r="C132" s="70" t="str">
        <f>IF(ENGLISH!$M$11=0,"",ENGLISH!$M$11)</f>
        <v/>
      </c>
      <c r="D132" s="70" t="str">
        <f>IF(ENGLISH!$N$11=0,"",ENGLISH!$N$11)</f>
        <v/>
      </c>
      <c r="E132" s="155" t="str">
        <f>IF(ENGLISH!$Q$11=0,"",ENGLISH!$Q$11)</f>
        <v>Fail</v>
      </c>
      <c r="F132" s="156"/>
      <c r="G132" s="34" t="str">
        <f>IF(ENGLISH!$P$11=0,"",ENGLISH!$P$11)</f>
        <v>1st</v>
      </c>
    </row>
    <row r="133" spans="1:8" ht="15.75" x14ac:dyDescent="0.25">
      <c r="A133" s="35" t="s">
        <v>26</v>
      </c>
      <c r="B133" s="70" t="str">
        <f>IF(MATHS!$K$11=0,"",MATHS!$K$11)</f>
        <v/>
      </c>
      <c r="C133" s="70" t="str">
        <f>IF(MATHS!$M$11=0,"",MATHS!$M$11)</f>
        <v/>
      </c>
      <c r="D133" s="70" t="str">
        <f>IF(MATHS!$N$11=0,"",MATHS!$N$11)</f>
        <v/>
      </c>
      <c r="E133" s="157" t="str">
        <f>IF(MATHS!$Q$11=0,"",MATHS!$Q$11)</f>
        <v>Fail</v>
      </c>
      <c r="F133" s="158"/>
      <c r="G133" s="34" t="str">
        <f>IF(MATHS!$P$11=0,"",MATHS!$P$11)</f>
        <v>1st</v>
      </c>
    </row>
    <row r="134" spans="1:8" ht="15.75" x14ac:dyDescent="0.25">
      <c r="A134" s="35" t="s">
        <v>397</v>
      </c>
      <c r="B134" s="70" t="str">
        <f>IF('NAT. SCI'!$K$11=0,"",'NAT. SCI'!$K$11)</f>
        <v/>
      </c>
      <c r="C134" s="70" t="str">
        <f>IF('NAT. SCI'!$M$11=0,"",'NAT. SCI'!$M$11)</f>
        <v/>
      </c>
      <c r="D134" s="70" t="str">
        <f>IF('NAT. SCI'!$N$11=0,"",'NAT. SCI'!$N$11)</f>
        <v/>
      </c>
      <c r="E134" s="157" t="str">
        <f>IF('NAT. SCI'!$Q$11=0,"",'NAT. SCI'!$Q$11)</f>
        <v>Fail</v>
      </c>
      <c r="F134" s="158"/>
      <c r="G134" s="34" t="str">
        <f>IF('NAT. SCI'!$P$11=0,"",'NAT. SCI'!$P$11)</f>
        <v>1st</v>
      </c>
    </row>
    <row r="135" spans="1:8" ht="15.75" x14ac:dyDescent="0.25">
      <c r="A135" s="35" t="s">
        <v>403</v>
      </c>
      <c r="B135" s="70" t="str">
        <f>IF('C. EDU'!$K$11=0,"",'C. EDU'!$K$11)</f>
        <v/>
      </c>
      <c r="C135" s="70" t="str">
        <f>IF('C. EDU'!$M$11=0,"",'C. EDU'!$M$11)</f>
        <v/>
      </c>
      <c r="D135" s="70" t="str">
        <f>IF('C. EDU'!$N$11=0,"",'C. EDU'!$N$11)</f>
        <v/>
      </c>
      <c r="E135" s="157" t="str">
        <f>IF('C. EDU'!$Q$11=0,"",'C. EDU'!$Q$11)</f>
        <v>Fail</v>
      </c>
      <c r="F135" s="158"/>
      <c r="G135" s="34" t="str">
        <f>IF('C. EDU'!$P$11=0,"",'C. EDU'!$P$11)</f>
        <v>1st</v>
      </c>
    </row>
    <row r="136" spans="1:8" ht="15.75" x14ac:dyDescent="0.25">
      <c r="A136" s="35" t="s">
        <v>28</v>
      </c>
      <c r="B136" s="70" t="str">
        <f>IF(ICT!$K$11=0,"",ICT!$K$11)</f>
        <v/>
      </c>
      <c r="C136" s="70" t="str">
        <f>IF(ICT!$M$11=0,"",ICT!$M$11)</f>
        <v/>
      </c>
      <c r="D136" s="70" t="str">
        <f>IF(ICT!$N$11=0,"",ICT!$N$11)</f>
        <v/>
      </c>
      <c r="E136" s="157" t="str">
        <f>IF(ICT!$Q$11=0,"",ICT!$Q$11)</f>
        <v>Fail</v>
      </c>
      <c r="F136" s="158"/>
      <c r="G136" s="34" t="str">
        <f>IF(ICT!$P$11=0,"",ICT!$P$11)</f>
        <v>1st</v>
      </c>
    </row>
    <row r="137" spans="1:8" ht="15.75" x14ac:dyDescent="0.25">
      <c r="A137" s="35" t="s">
        <v>107</v>
      </c>
      <c r="B137" s="70" t="str">
        <f>IF(TWI!$K$11=0,"",TWI!$K$11)</f>
        <v/>
      </c>
      <c r="C137" s="70" t="str">
        <f>IF(TWI!$M$11=0,"",TWI!$M$11)</f>
        <v/>
      </c>
      <c r="D137" s="70" t="str">
        <f>IF(TWI!$N$11=0,"",TWI!$N$11)</f>
        <v/>
      </c>
      <c r="E137" s="157" t="str">
        <f>IF(TWI!$Q$11=0,"",TWI!$Q$11)</f>
        <v>Fail</v>
      </c>
      <c r="F137" s="158"/>
      <c r="G137" s="34" t="str">
        <f>IF(TWI!$P$11=0,"",TWI!$P$11)</f>
        <v>1st</v>
      </c>
    </row>
    <row r="138" spans="1:8" ht="15.75" x14ac:dyDescent="0.25">
      <c r="A138" s="35" t="s">
        <v>404</v>
      </c>
      <c r="B138" s="70" t="str">
        <f>IF(RME!$K$11=0,"",RME!$K$11)</f>
        <v/>
      </c>
      <c r="C138" s="70" t="str">
        <f>IF(RME!$M$11=0,"",RME!$M$11)</f>
        <v/>
      </c>
      <c r="D138" s="70" t="str">
        <f>IF(RME!$N$11=0,"",RME!$N$11)</f>
        <v/>
      </c>
      <c r="E138" s="157" t="str">
        <f>IF(RME!$Q$11=0,"",RME!$Q$11)</f>
        <v>Fail</v>
      </c>
      <c r="F138" s="158"/>
      <c r="G138" s="34" t="str">
        <f>IF(RME!$P$11=0,"",RME!$P$11)</f>
        <v>1st</v>
      </c>
    </row>
    <row r="139" spans="1:8" ht="15.75" x14ac:dyDescent="0.25">
      <c r="A139" s="35" t="s">
        <v>402</v>
      </c>
      <c r="B139" s="70" t="str">
        <f>IF('C. ARTS'!$K$11=0,"",'C. ARTS'!$K$11)</f>
        <v/>
      </c>
      <c r="C139" s="70" t="str">
        <f>IF('C. ARTS'!$M$11=0,"",'C. ARTS'!$M$11)</f>
        <v/>
      </c>
      <c r="D139" s="70" t="str">
        <f>IF('C. ARTS'!$N$11=0,"",'C. ARTS'!$N$11)</f>
        <v/>
      </c>
      <c r="E139" s="157" t="str">
        <f>IF('C. ARTS'!$Q$11=0,"",'C. ARTS'!$Q$11)</f>
        <v>Fail</v>
      </c>
      <c r="F139" s="158"/>
      <c r="G139" s="34" t="str">
        <f>IF('C. ARTS'!$P$11=0,"",'C. ARTS'!$P$11)</f>
        <v>1st</v>
      </c>
    </row>
    <row r="140" spans="1:8" ht="15.75" x14ac:dyDescent="0.25">
      <c r="A140" s="35"/>
      <c r="B140" s="70"/>
      <c r="C140" s="70"/>
      <c r="D140" s="70"/>
      <c r="E140" s="159"/>
      <c r="F140" s="160"/>
      <c r="G140" s="36"/>
    </row>
    <row r="141" spans="1:8" x14ac:dyDescent="0.25">
      <c r="A141" s="24"/>
      <c r="B141" s="24"/>
      <c r="C141" s="24"/>
      <c r="D141" s="24"/>
      <c r="E141" s="24"/>
      <c r="F141" s="24"/>
      <c r="G141" s="24"/>
    </row>
    <row r="142" spans="1:8" ht="18" x14ac:dyDescent="0.25">
      <c r="A142" s="37" t="s">
        <v>29</v>
      </c>
      <c r="B142" s="69" t="str">
        <f>IF(BROADSHEET!$K$8=0,"",BROADSHEET!$K$8)</f>
        <v/>
      </c>
      <c r="C142" s="38" t="s">
        <v>30</v>
      </c>
      <c r="D142" s="39">
        <f>INFO!$C$16</f>
        <v>800</v>
      </c>
      <c r="F142" s="78" t="s">
        <v>32</v>
      </c>
      <c r="G142" s="119" t="s">
        <v>357</v>
      </c>
      <c r="H142" s="44"/>
    </row>
    <row r="143" spans="1:8" x14ac:dyDescent="0.25">
      <c r="A143" s="24"/>
      <c r="B143" s="24"/>
      <c r="C143" s="24"/>
      <c r="D143" s="24"/>
      <c r="E143" s="24"/>
      <c r="F143" s="24"/>
      <c r="G143" s="24"/>
      <c r="H143" s="44"/>
    </row>
    <row r="144" spans="1:8" ht="15.75" x14ac:dyDescent="0.25">
      <c r="A144" s="40" t="s">
        <v>31</v>
      </c>
      <c r="B144" s="75" t="str">
        <f>IF(REMARKS!$C$6=0,"",REMARKS!$C$6)</f>
        <v/>
      </c>
      <c r="C144" s="41" t="s">
        <v>30</v>
      </c>
      <c r="D144" s="30" t="str">
        <f>IF(INFO!$C$17=0,"",INFO!$C$17)</f>
        <v/>
      </c>
      <c r="E144" s="24"/>
      <c r="H144" s="44"/>
    </row>
    <row r="145" spans="1:8" ht="15.75" x14ac:dyDescent="0.25">
      <c r="A145" s="40"/>
      <c r="B145" s="74"/>
      <c r="C145" s="73"/>
      <c r="D145" s="74"/>
      <c r="E145" s="24"/>
      <c r="H145" s="44"/>
    </row>
    <row r="146" spans="1:8" ht="18" x14ac:dyDescent="0.25">
      <c r="A146" s="40"/>
      <c r="B146" s="173" t="s">
        <v>371</v>
      </c>
      <c r="C146" s="173"/>
      <c r="D146" s="173"/>
      <c r="E146" s="173"/>
      <c r="F146" s="173"/>
      <c r="H146" s="44"/>
    </row>
    <row r="147" spans="1:8" ht="18" x14ac:dyDescent="0.25">
      <c r="A147" s="77" t="s">
        <v>33</v>
      </c>
      <c r="B147" s="169"/>
      <c r="C147" s="169"/>
      <c r="D147" s="169"/>
      <c r="E147" s="169"/>
      <c r="F147" s="29"/>
      <c r="H147" s="44"/>
    </row>
    <row r="148" spans="1:8" ht="18" x14ac:dyDescent="0.25">
      <c r="A148" s="77" t="s">
        <v>35</v>
      </c>
      <c r="B148" s="170"/>
      <c r="C148" s="170"/>
      <c r="D148" s="170"/>
      <c r="E148" s="170"/>
      <c r="F148" s="29"/>
      <c r="H148" s="44"/>
    </row>
    <row r="149" spans="1:8" ht="18" x14ac:dyDescent="0.25">
      <c r="A149" s="77" t="s">
        <v>34</v>
      </c>
      <c r="B149" s="174"/>
      <c r="C149" s="174"/>
      <c r="D149" s="174"/>
      <c r="E149" s="174"/>
      <c r="F149" s="76"/>
      <c r="H149" s="44"/>
    </row>
    <row r="150" spans="1:8" ht="18" x14ac:dyDescent="0.25">
      <c r="A150" s="77" t="s">
        <v>36</v>
      </c>
      <c r="B150" s="29"/>
      <c r="C150" s="169"/>
      <c r="D150" s="169"/>
      <c r="E150" s="169"/>
      <c r="F150" s="169"/>
      <c r="H150" s="44"/>
    </row>
    <row r="151" spans="1:8" ht="18" x14ac:dyDescent="0.25">
      <c r="A151" s="77" t="s">
        <v>406</v>
      </c>
      <c r="B151" s="29"/>
      <c r="C151" s="170"/>
      <c r="D151" s="170"/>
      <c r="E151" s="170"/>
      <c r="F151" s="170"/>
      <c r="G151" s="24"/>
      <c r="H151" s="44"/>
    </row>
    <row r="152" spans="1:8" x14ac:dyDescent="0.25">
      <c r="B152" s="24"/>
      <c r="D152" s="45"/>
      <c r="E152" s="45"/>
      <c r="F152" s="24"/>
      <c r="G152" s="24"/>
      <c r="H152" s="44"/>
    </row>
    <row r="153" spans="1:8" x14ac:dyDescent="0.25">
      <c r="A153" s="42"/>
      <c r="B153" s="68"/>
      <c r="C153" s="171"/>
      <c r="D153" s="171"/>
      <c r="E153" s="24"/>
      <c r="F153" s="24"/>
      <c r="G153" s="24"/>
      <c r="H153" s="44"/>
    </row>
    <row r="154" spans="1:8" x14ac:dyDescent="0.25">
      <c r="B154" s="68"/>
      <c r="H154" s="44"/>
    </row>
    <row r="155" spans="1:8" x14ac:dyDescent="0.25">
      <c r="B155" s="68"/>
    </row>
    <row r="156" spans="1:8" x14ac:dyDescent="0.25">
      <c r="B156" s="68"/>
    </row>
    <row r="157" spans="1:8" x14ac:dyDescent="0.25">
      <c r="B157" s="68"/>
      <c r="E157" s="43"/>
      <c r="F157" s="168"/>
      <c r="G157" s="168"/>
    </row>
    <row r="158" spans="1:8" x14ac:dyDescent="0.25">
      <c r="E158" s="24"/>
    </row>
    <row r="159" spans="1:8" x14ac:dyDescent="0.25">
      <c r="E159" s="24"/>
    </row>
    <row r="160" spans="1:8" ht="30" x14ac:dyDescent="0.25">
      <c r="A160" s="21"/>
      <c r="B160" s="172" t="str">
        <f>INFO!$C$1</f>
        <v>SEVENTH-DAY ADVENTIST PRIMARY  SCHOOL</v>
      </c>
      <c r="C160" s="172"/>
      <c r="D160" s="172"/>
      <c r="E160" s="172"/>
      <c r="F160" s="172"/>
      <c r="G160" s="172"/>
    </row>
    <row r="161" spans="1:7" ht="20.25" x14ac:dyDescent="0.25">
      <c r="A161" s="23"/>
      <c r="B161" s="163" t="str">
        <f>INFO!$C$2</f>
        <v>Together We Make The Difference</v>
      </c>
      <c r="C161" s="163"/>
      <c r="D161" s="163"/>
      <c r="E161" s="163"/>
      <c r="F161" s="163"/>
      <c r="G161" s="163"/>
    </row>
    <row r="162" spans="1:7" ht="18" x14ac:dyDescent="0.25">
      <c r="A162" s="24"/>
      <c r="B162" s="164" t="str">
        <f>INFO!$C$3</f>
        <v>P. O. BOX 234 KUMASI GHANA</v>
      </c>
      <c r="C162" s="164"/>
      <c r="D162" s="164"/>
      <c r="E162" s="164"/>
      <c r="F162" s="164"/>
      <c r="G162" s="164"/>
    </row>
    <row r="163" spans="1:7" ht="20.25" x14ac:dyDescent="0.25">
      <c r="A163" s="25"/>
      <c r="B163" s="165" t="str">
        <f>INFO!$C$4</f>
        <v>0123456789</v>
      </c>
      <c r="C163" s="166"/>
      <c r="D163" s="166"/>
      <c r="E163" s="166"/>
      <c r="F163" s="166"/>
      <c r="G163" s="166"/>
    </row>
    <row r="164" spans="1:7" ht="20.25" x14ac:dyDescent="0.25">
      <c r="A164" s="25"/>
      <c r="B164" s="175" t="str">
        <f>INFO!$C$5</f>
        <v>TERMLY REPORT</v>
      </c>
      <c r="C164" s="175"/>
      <c r="D164" s="175"/>
      <c r="E164" s="175"/>
      <c r="F164" s="175"/>
      <c r="G164" s="175"/>
    </row>
    <row r="165" spans="1:7" ht="15" customHeight="1" x14ac:dyDescent="0.25">
      <c r="A165" s="24"/>
      <c r="B165" s="24"/>
      <c r="C165" s="24"/>
      <c r="D165" s="24"/>
      <c r="E165" s="24"/>
    </row>
    <row r="166" spans="1:7" ht="15.75" customHeight="1" x14ac:dyDescent="0.25">
      <c r="A166" s="28" t="s">
        <v>18</v>
      </c>
      <c r="B166" s="167" t="str">
        <f>IF(BROADSHEET!$B$9=0,"",BROADSHEET!$B$9)</f>
        <v/>
      </c>
      <c r="C166" s="167"/>
      <c r="D166" s="167"/>
      <c r="E166" s="167"/>
      <c r="F166" s="26" t="s">
        <v>96</v>
      </c>
      <c r="G166" s="118" t="str">
        <f>INFO!$C$14</f>
        <v>B.S. FOUR</v>
      </c>
    </row>
    <row r="167" spans="1:7" ht="15.75" customHeight="1" x14ac:dyDescent="0.25">
      <c r="A167" s="28" t="s">
        <v>19</v>
      </c>
      <c r="B167" s="167" t="str">
        <f>INFO!$C$19&amp;" "&amp;INFO!$D$19&amp;" "&amp;INFO!$E$19</f>
        <v>29 JULY 2018</v>
      </c>
      <c r="C167" s="167"/>
      <c r="D167" s="167"/>
      <c r="E167" s="24"/>
      <c r="F167" s="26" t="s">
        <v>11</v>
      </c>
      <c r="G167" s="118" t="str">
        <f>INFO!$C$15</f>
        <v>ONE</v>
      </c>
    </row>
    <row r="168" spans="1:7" ht="15.75" customHeight="1" x14ac:dyDescent="0.25">
      <c r="A168" s="28" t="s">
        <v>17</v>
      </c>
      <c r="B168" s="167" t="str">
        <f>INFO!$C$20&amp;" "&amp;INFO!$D$20&amp;" "&amp;INFO!$E$20</f>
        <v>9 MAY 2018</v>
      </c>
      <c r="C168" s="167"/>
      <c r="D168" s="167"/>
      <c r="F168" s="28" t="s">
        <v>20</v>
      </c>
      <c r="G168" s="72">
        <f>INFO!$C$13</f>
        <v>0</v>
      </c>
    </row>
    <row r="169" spans="1:7" ht="15.75" customHeight="1" x14ac:dyDescent="0.25">
      <c r="A169" s="28" t="s">
        <v>21</v>
      </c>
      <c r="B169" s="167" t="str">
        <f>INFO!$C$21</f>
        <v>2017/2018</v>
      </c>
      <c r="C169" s="167"/>
      <c r="D169" s="27"/>
      <c r="F169" s="28" t="s">
        <v>139</v>
      </c>
      <c r="G169" s="71" t="str">
        <f>BROADSHEET!$L$9</f>
        <v>1ST</v>
      </c>
    </row>
    <row r="170" spans="1:7" ht="15.75" x14ac:dyDescent="0.25">
      <c r="A170" s="29"/>
      <c r="B170" s="24"/>
      <c r="C170" s="24"/>
      <c r="D170" s="24"/>
      <c r="E170" s="24"/>
      <c r="F170" s="24"/>
      <c r="G170" s="24"/>
    </row>
    <row r="171" spans="1:7" ht="32.25" thickBot="1" x14ac:dyDescent="0.3">
      <c r="A171" s="31" t="s">
        <v>22</v>
      </c>
      <c r="B171" s="32" t="s">
        <v>95</v>
      </c>
      <c r="C171" s="32" t="s">
        <v>94</v>
      </c>
      <c r="D171" s="32" t="s">
        <v>113</v>
      </c>
      <c r="E171" s="161" t="s">
        <v>23</v>
      </c>
      <c r="F171" s="162"/>
      <c r="G171" s="32" t="s">
        <v>24</v>
      </c>
    </row>
    <row r="172" spans="1:7" ht="16.5" thickTop="1" x14ac:dyDescent="0.25">
      <c r="A172" s="33" t="s">
        <v>111</v>
      </c>
      <c r="B172" s="70" t="str">
        <f>IF(ENGLISH!$K$12=0,"",ENGLISH!$K$12)</f>
        <v/>
      </c>
      <c r="C172" s="70" t="str">
        <f>IF(ENGLISH!$M$12=0,"",ENGLISH!$M$12)</f>
        <v/>
      </c>
      <c r="D172" s="70" t="str">
        <f>IF(ENGLISH!$N$12=0,"",ENGLISH!$N$12)</f>
        <v/>
      </c>
      <c r="E172" s="155" t="str">
        <f>IF(ENGLISH!$Q$12=0,"",ENGLISH!$Q$12)</f>
        <v>Fail</v>
      </c>
      <c r="F172" s="156"/>
      <c r="G172" s="34" t="str">
        <f>IF(ENGLISH!$P$12=0,"",ENGLISH!$P$12)</f>
        <v>1st</v>
      </c>
    </row>
    <row r="173" spans="1:7" ht="15.75" x14ac:dyDescent="0.25">
      <c r="A173" s="35" t="s">
        <v>26</v>
      </c>
      <c r="B173" s="70" t="str">
        <f>IF(MATHS!$K$12=0,"",MATHS!$K$12)</f>
        <v/>
      </c>
      <c r="C173" s="70" t="str">
        <f>IF(MATHS!$M$12=0,"",MATHS!$M$12)</f>
        <v/>
      </c>
      <c r="D173" s="70" t="str">
        <f>IF(MATHS!$N$12=0,"",MATHS!$N$12)</f>
        <v/>
      </c>
      <c r="E173" s="157" t="str">
        <f>IF(MATHS!$Q$12=0,"",MATHS!$Q$12)</f>
        <v>Fail</v>
      </c>
      <c r="F173" s="158"/>
      <c r="G173" s="34" t="str">
        <f>IF(MATHS!$P$12=0,"",MATHS!$P$12)</f>
        <v>1st</v>
      </c>
    </row>
    <row r="174" spans="1:7" ht="15.75" x14ac:dyDescent="0.25">
      <c r="A174" s="35" t="s">
        <v>397</v>
      </c>
      <c r="B174" s="70" t="str">
        <f>IF('NAT. SCI'!$K$12=0,"",'NAT. SCI'!$K$12)</f>
        <v/>
      </c>
      <c r="C174" s="70" t="str">
        <f>IF('NAT. SCI'!$M$12=0,"",'NAT. SCI'!$M$12)</f>
        <v/>
      </c>
      <c r="D174" s="70" t="str">
        <f>IF('NAT. SCI'!$N$12=0,"",'NAT. SCI'!$N$12)</f>
        <v/>
      </c>
      <c r="E174" s="157" t="str">
        <f>IF('NAT. SCI'!$Q$12=0,"",'NAT. SCI'!$Q$12)</f>
        <v>Fail</v>
      </c>
      <c r="F174" s="158"/>
      <c r="G174" s="34" t="str">
        <f>IF('NAT. SCI'!$P$12=0,"",'NAT. SCI'!$P$12)</f>
        <v>1st</v>
      </c>
    </row>
    <row r="175" spans="1:7" ht="15.75" x14ac:dyDescent="0.25">
      <c r="A175" s="35" t="s">
        <v>403</v>
      </c>
      <c r="B175" s="70" t="str">
        <f>IF('C. EDU'!$K$12=0,"",'C. EDU'!$K$12)</f>
        <v/>
      </c>
      <c r="C175" s="70" t="str">
        <f>IF('C. EDU'!$M$12=0,"",'C. EDU'!$M$12)</f>
        <v/>
      </c>
      <c r="D175" s="70" t="str">
        <f>IF('C. EDU'!$N$12=0,"",'C. EDU'!$N$12)</f>
        <v/>
      </c>
      <c r="E175" s="157" t="str">
        <f>IF('C. EDU'!$Q$12=0,"",'C. EDU'!$Q$12)</f>
        <v>Fail</v>
      </c>
      <c r="F175" s="158"/>
      <c r="G175" s="34" t="str">
        <f>IF('C. EDU'!$P$12=0,"",'C. EDU'!$P$12)</f>
        <v>1st</v>
      </c>
    </row>
    <row r="176" spans="1:7" ht="15.75" x14ac:dyDescent="0.25">
      <c r="A176" s="35" t="s">
        <v>28</v>
      </c>
      <c r="B176" s="70" t="str">
        <f>IF(ICT!$K$12=0,"",ICT!$K$12)</f>
        <v/>
      </c>
      <c r="C176" s="70" t="str">
        <f>IF(ICT!$M$12=0,"",ICT!$M$12)</f>
        <v/>
      </c>
      <c r="D176" s="70" t="str">
        <f>IF(ICT!$N$12=0,"",ICT!$N$12)</f>
        <v/>
      </c>
      <c r="E176" s="157" t="str">
        <f>IF(ICT!$Q$12=0,"",ICT!$Q$12)</f>
        <v>Fail</v>
      </c>
      <c r="F176" s="158"/>
      <c r="G176" s="34" t="str">
        <f>IF(ICT!$P$12=0,"",ICT!$P$12)</f>
        <v>1st</v>
      </c>
    </row>
    <row r="177" spans="1:8" ht="15.75" x14ac:dyDescent="0.25">
      <c r="A177" s="35" t="s">
        <v>107</v>
      </c>
      <c r="B177" s="70" t="str">
        <f>IF(TWI!$K$12=0,"",TWI!$K$12)</f>
        <v/>
      </c>
      <c r="C177" s="70" t="str">
        <f>IF(TWI!$M$12=0,"",TWI!$M$12)</f>
        <v/>
      </c>
      <c r="D177" s="70" t="str">
        <f>IF(TWI!$N$12=0,"",TWI!$N$12)</f>
        <v/>
      </c>
      <c r="E177" s="157" t="str">
        <f>IF(TWI!$Q$12=0,"",TWI!$Q$12)</f>
        <v>Fail</v>
      </c>
      <c r="F177" s="158"/>
      <c r="G177" s="34" t="str">
        <f>IF(TWI!$P$12=0,"",TWI!$P$12)</f>
        <v>1st</v>
      </c>
    </row>
    <row r="178" spans="1:8" ht="15.75" x14ac:dyDescent="0.25">
      <c r="A178" s="35" t="s">
        <v>404</v>
      </c>
      <c r="B178" s="70" t="str">
        <f>IF(RME!$K$12=0,"",RME!$K$12)</f>
        <v/>
      </c>
      <c r="C178" s="70" t="str">
        <f>IF(RME!$M$12=0,"",RME!$M$12)</f>
        <v/>
      </c>
      <c r="D178" s="70" t="str">
        <f>IF(RME!$N$12=0,"",RME!$N$12)</f>
        <v/>
      </c>
      <c r="E178" s="157" t="str">
        <f>IF(RME!$Q$12=0,"",RME!$Q$12)</f>
        <v>Fail</v>
      </c>
      <c r="F178" s="158"/>
      <c r="G178" s="34" t="str">
        <f>IF(RME!$P$12=0,"",RME!$P$12)</f>
        <v>1st</v>
      </c>
    </row>
    <row r="179" spans="1:8" ht="15.75" x14ac:dyDescent="0.25">
      <c r="A179" s="35" t="s">
        <v>402</v>
      </c>
      <c r="B179" s="70" t="str">
        <f>IF('C. ARTS'!$K$12=0,"",'C. ARTS'!$K$12)</f>
        <v/>
      </c>
      <c r="C179" s="70" t="str">
        <f>IF('C. ARTS'!$M$12=0,"",'C. ARTS'!$M$12)</f>
        <v/>
      </c>
      <c r="D179" s="70" t="str">
        <f>IF('C. ARTS'!$N$12=0,"",'C. ARTS'!$N$12)</f>
        <v/>
      </c>
      <c r="E179" s="157" t="str">
        <f>IF('C. ARTS'!$Q$12=0,"",'C. ARTS'!$Q$12)</f>
        <v>Fail</v>
      </c>
      <c r="F179" s="158"/>
      <c r="G179" s="34" t="str">
        <f>IF('C. ARTS'!$P$12=0,"",'C. ARTS'!$P$12)</f>
        <v>1st</v>
      </c>
    </row>
    <row r="180" spans="1:8" ht="15.75" x14ac:dyDescent="0.25">
      <c r="A180" s="35"/>
      <c r="B180" s="70"/>
      <c r="C180" s="70"/>
      <c r="D180" s="70"/>
      <c r="E180" s="159"/>
      <c r="F180" s="160"/>
      <c r="G180" s="36"/>
    </row>
    <row r="181" spans="1:8" x14ac:dyDescent="0.25">
      <c r="A181" s="24"/>
      <c r="B181" s="24"/>
      <c r="C181" s="24"/>
      <c r="D181" s="24"/>
      <c r="E181" s="24"/>
      <c r="F181" s="24"/>
      <c r="G181" s="24"/>
    </row>
    <row r="182" spans="1:8" ht="18" x14ac:dyDescent="0.25">
      <c r="A182" s="37" t="s">
        <v>29</v>
      </c>
      <c r="B182" s="69" t="str">
        <f>IF(BROADSHEET!$K$9=0,"",BROADSHEET!$K$9)</f>
        <v/>
      </c>
      <c r="C182" s="38" t="s">
        <v>30</v>
      </c>
      <c r="D182" s="39">
        <f>INFO!$C$16</f>
        <v>800</v>
      </c>
      <c r="F182" s="78" t="s">
        <v>32</v>
      </c>
      <c r="G182" s="119" t="s">
        <v>357</v>
      </c>
      <c r="H182" s="44"/>
    </row>
    <row r="183" spans="1:8" x14ac:dyDescent="0.25">
      <c r="A183" s="24"/>
      <c r="B183" s="24"/>
      <c r="C183" s="24"/>
      <c r="D183" s="24"/>
      <c r="E183" s="24"/>
      <c r="F183" s="24"/>
      <c r="G183" s="24"/>
      <c r="H183" s="44"/>
    </row>
    <row r="184" spans="1:8" ht="15.75" x14ac:dyDescent="0.25">
      <c r="A184" s="40" t="s">
        <v>31</v>
      </c>
      <c r="B184" s="75" t="str">
        <f>IF(REMARKS!$C$7=0,"",REMARKS!$C$7)</f>
        <v/>
      </c>
      <c r="C184" s="41" t="s">
        <v>30</v>
      </c>
      <c r="D184" s="30" t="str">
        <f>IF(INFO!$C$17=0,"",INFO!$C$17)</f>
        <v/>
      </c>
      <c r="E184" s="24"/>
      <c r="H184" s="44"/>
    </row>
    <row r="185" spans="1:8" ht="15.75" x14ac:dyDescent="0.25">
      <c r="A185" s="40"/>
      <c r="B185" s="74"/>
      <c r="C185" s="73"/>
      <c r="D185" s="74"/>
      <c r="E185" s="24"/>
      <c r="H185" s="44"/>
    </row>
    <row r="186" spans="1:8" ht="18" x14ac:dyDescent="0.25">
      <c r="A186" s="40"/>
      <c r="B186" s="173" t="s">
        <v>371</v>
      </c>
      <c r="C186" s="173"/>
      <c r="D186" s="173"/>
      <c r="E186" s="173"/>
      <c r="F186" s="173"/>
      <c r="H186" s="44"/>
    </row>
    <row r="187" spans="1:8" ht="18" x14ac:dyDescent="0.25">
      <c r="A187" s="77" t="s">
        <v>33</v>
      </c>
      <c r="B187" s="169"/>
      <c r="C187" s="169"/>
      <c r="D187" s="169"/>
      <c r="E187" s="169"/>
      <c r="F187" s="29"/>
      <c r="H187" s="44"/>
    </row>
    <row r="188" spans="1:8" ht="18" x14ac:dyDescent="0.25">
      <c r="A188" s="77" t="s">
        <v>35</v>
      </c>
      <c r="B188" s="170"/>
      <c r="C188" s="170"/>
      <c r="D188" s="170"/>
      <c r="E188" s="170"/>
      <c r="F188" s="29"/>
      <c r="H188" s="44"/>
    </row>
    <row r="189" spans="1:8" ht="18" x14ac:dyDescent="0.25">
      <c r="A189" s="77" t="s">
        <v>34</v>
      </c>
      <c r="B189" s="174"/>
      <c r="C189" s="174"/>
      <c r="D189" s="174"/>
      <c r="E189" s="174"/>
      <c r="F189" s="76"/>
      <c r="H189" s="44"/>
    </row>
    <row r="190" spans="1:8" ht="18" x14ac:dyDescent="0.25">
      <c r="A190" s="77" t="s">
        <v>36</v>
      </c>
      <c r="B190" s="29"/>
      <c r="C190" s="169"/>
      <c r="D190" s="169"/>
      <c r="E190" s="169"/>
      <c r="F190" s="169"/>
      <c r="H190" s="44"/>
    </row>
    <row r="191" spans="1:8" ht="18" x14ac:dyDescent="0.25">
      <c r="A191" s="77" t="s">
        <v>406</v>
      </c>
      <c r="B191" s="29"/>
      <c r="C191" s="170"/>
      <c r="D191" s="170"/>
      <c r="E191" s="170"/>
      <c r="F191" s="170"/>
      <c r="G191" s="24"/>
      <c r="H191" s="44"/>
    </row>
    <row r="192" spans="1:8" x14ac:dyDescent="0.25">
      <c r="B192" s="24"/>
      <c r="D192" s="45"/>
      <c r="E192" s="45"/>
      <c r="F192" s="24"/>
      <c r="G192" s="24"/>
      <c r="H192" s="44"/>
    </row>
    <row r="193" spans="1:8" x14ac:dyDescent="0.25">
      <c r="A193" s="42"/>
      <c r="B193" s="68"/>
      <c r="C193" s="171"/>
      <c r="D193" s="171"/>
      <c r="E193" s="24"/>
      <c r="F193" s="24"/>
      <c r="G193" s="24"/>
      <c r="H193" s="44"/>
    </row>
    <row r="194" spans="1:8" x14ac:dyDescent="0.25">
      <c r="B194" s="68"/>
      <c r="H194" s="44"/>
    </row>
    <row r="195" spans="1:8" x14ac:dyDescent="0.25">
      <c r="B195" s="68"/>
    </row>
    <row r="196" spans="1:8" x14ac:dyDescent="0.25">
      <c r="B196" s="68"/>
    </row>
    <row r="197" spans="1:8" x14ac:dyDescent="0.25">
      <c r="B197" s="68"/>
      <c r="E197" s="43"/>
      <c r="F197" s="168"/>
      <c r="G197" s="168"/>
    </row>
    <row r="198" spans="1:8" x14ac:dyDescent="0.25">
      <c r="E198" s="24"/>
    </row>
    <row r="199" spans="1:8" x14ac:dyDescent="0.25">
      <c r="E199" s="24"/>
    </row>
    <row r="200" spans="1:8" ht="30" x14ac:dyDescent="0.25">
      <c r="A200" s="21"/>
      <c r="B200" s="172" t="str">
        <f>INFO!$C$1</f>
        <v>SEVENTH-DAY ADVENTIST PRIMARY  SCHOOL</v>
      </c>
      <c r="C200" s="172"/>
      <c r="D200" s="172"/>
      <c r="E200" s="172"/>
      <c r="F200" s="172"/>
      <c r="G200" s="172"/>
    </row>
    <row r="201" spans="1:8" ht="20.25" x14ac:dyDescent="0.25">
      <c r="A201" s="23"/>
      <c r="B201" s="163" t="str">
        <f>INFO!$C$2</f>
        <v>Together We Make The Difference</v>
      </c>
      <c r="C201" s="163"/>
      <c r="D201" s="163"/>
      <c r="E201" s="163"/>
      <c r="F201" s="163"/>
      <c r="G201" s="163"/>
    </row>
    <row r="202" spans="1:8" ht="18" x14ac:dyDescent="0.25">
      <c r="A202" s="24"/>
      <c r="B202" s="164" t="str">
        <f>INFO!$C$3</f>
        <v>P. O. BOX 234 KUMASI GHANA</v>
      </c>
      <c r="C202" s="164"/>
      <c r="D202" s="164"/>
      <c r="E202" s="164"/>
      <c r="F202" s="164"/>
      <c r="G202" s="164"/>
    </row>
    <row r="203" spans="1:8" ht="20.25" x14ac:dyDescent="0.25">
      <c r="A203" s="25"/>
      <c r="B203" s="165" t="str">
        <f>INFO!$C$4</f>
        <v>0123456789</v>
      </c>
      <c r="C203" s="166"/>
      <c r="D203" s="166"/>
      <c r="E203" s="166"/>
      <c r="F203" s="166"/>
      <c r="G203" s="166"/>
    </row>
    <row r="204" spans="1:8" ht="20.25" x14ac:dyDescent="0.25">
      <c r="A204" s="25"/>
      <c r="B204" s="175" t="str">
        <f>INFO!$C$5</f>
        <v>TERMLY REPORT</v>
      </c>
      <c r="C204" s="175"/>
      <c r="D204" s="175"/>
      <c r="E204" s="175"/>
      <c r="F204" s="175"/>
      <c r="G204" s="175"/>
    </row>
    <row r="205" spans="1:8" ht="15" customHeight="1" x14ac:dyDescent="0.25">
      <c r="A205" s="24"/>
      <c r="B205" s="24"/>
      <c r="C205" s="24"/>
      <c r="D205" s="24"/>
      <c r="E205" s="24"/>
    </row>
    <row r="206" spans="1:8" ht="15.75" customHeight="1" x14ac:dyDescent="0.25">
      <c r="A206" s="28" t="s">
        <v>18</v>
      </c>
      <c r="B206" s="167" t="str">
        <f>IF(BROADSHEET!$B$10=0,"",BROADSHEET!$B$10)</f>
        <v/>
      </c>
      <c r="C206" s="167"/>
      <c r="D206" s="167"/>
      <c r="E206" s="167"/>
      <c r="F206" s="26" t="s">
        <v>96</v>
      </c>
      <c r="G206" s="118" t="str">
        <f>INFO!$C$14</f>
        <v>B.S. FOUR</v>
      </c>
    </row>
    <row r="207" spans="1:8" ht="15.75" customHeight="1" x14ac:dyDescent="0.25">
      <c r="A207" s="28" t="s">
        <v>19</v>
      </c>
      <c r="B207" s="167" t="str">
        <f>INFO!$C$19&amp;" "&amp;INFO!$D$19&amp;" "&amp;INFO!$E$19</f>
        <v>29 JULY 2018</v>
      </c>
      <c r="C207" s="167"/>
      <c r="D207" s="167"/>
      <c r="E207" s="24"/>
      <c r="F207" s="26" t="s">
        <v>11</v>
      </c>
      <c r="G207" s="118" t="str">
        <f>INFO!$C$15</f>
        <v>ONE</v>
      </c>
    </row>
    <row r="208" spans="1:8" ht="15.75" customHeight="1" x14ac:dyDescent="0.25">
      <c r="A208" s="28" t="s">
        <v>17</v>
      </c>
      <c r="B208" s="167" t="str">
        <f>INFO!$C$20&amp;" "&amp;INFO!$D$20&amp;" "&amp;INFO!$E$20</f>
        <v>9 MAY 2018</v>
      </c>
      <c r="C208" s="167"/>
      <c r="D208" s="167"/>
      <c r="F208" s="28" t="s">
        <v>20</v>
      </c>
      <c r="G208" s="72">
        <f>INFO!$C$13</f>
        <v>0</v>
      </c>
    </row>
    <row r="209" spans="1:8" ht="15.75" customHeight="1" x14ac:dyDescent="0.25">
      <c r="A209" s="28" t="s">
        <v>21</v>
      </c>
      <c r="B209" s="167" t="str">
        <f>INFO!$C$21</f>
        <v>2017/2018</v>
      </c>
      <c r="C209" s="167"/>
      <c r="D209" s="27"/>
      <c r="F209" s="28" t="s">
        <v>139</v>
      </c>
      <c r="G209" s="71" t="str">
        <f>BROADSHEET!$L$10</f>
        <v>1ST</v>
      </c>
    </row>
    <row r="210" spans="1:8" ht="15.75" x14ac:dyDescent="0.25">
      <c r="A210" s="29"/>
      <c r="B210" s="24"/>
      <c r="C210" s="24"/>
      <c r="D210" s="24"/>
      <c r="E210" s="24"/>
      <c r="F210" s="24"/>
      <c r="G210" s="24"/>
    </row>
    <row r="211" spans="1:8" ht="32.25" thickBot="1" x14ac:dyDescent="0.3">
      <c r="A211" s="31" t="s">
        <v>22</v>
      </c>
      <c r="B211" s="32" t="s">
        <v>95</v>
      </c>
      <c r="C211" s="32" t="s">
        <v>94</v>
      </c>
      <c r="D211" s="32" t="s">
        <v>113</v>
      </c>
      <c r="E211" s="161" t="s">
        <v>23</v>
      </c>
      <c r="F211" s="162"/>
      <c r="G211" s="32" t="s">
        <v>24</v>
      </c>
    </row>
    <row r="212" spans="1:8" ht="16.5" thickTop="1" x14ac:dyDescent="0.25">
      <c r="A212" s="33" t="s">
        <v>111</v>
      </c>
      <c r="B212" s="70" t="str">
        <f>IF(ENGLISH!$K$13=0,"",ENGLISH!$K$13)</f>
        <v/>
      </c>
      <c r="C212" s="70" t="str">
        <f>IF(ENGLISH!$M$13=0,"",ENGLISH!$M$13)</f>
        <v/>
      </c>
      <c r="D212" s="70" t="str">
        <f>IF(ENGLISH!$N$13=0,"",ENGLISH!$N$13)</f>
        <v/>
      </c>
      <c r="E212" s="155" t="str">
        <f>IF(ENGLISH!$Q$13=0,"",ENGLISH!$Q$13)</f>
        <v>Fail</v>
      </c>
      <c r="F212" s="156"/>
      <c r="G212" s="34" t="str">
        <f>IF(ENGLISH!$P$13=0,"",ENGLISH!$P$13)</f>
        <v>1st</v>
      </c>
    </row>
    <row r="213" spans="1:8" ht="15.75" x14ac:dyDescent="0.25">
      <c r="A213" s="35" t="s">
        <v>26</v>
      </c>
      <c r="B213" s="70" t="str">
        <f>IF(MATHS!$K$13=0,"",MATHS!$K$13)</f>
        <v/>
      </c>
      <c r="C213" s="70" t="str">
        <f>IF(MATHS!$M$13=0,"",MATHS!$M$13)</f>
        <v/>
      </c>
      <c r="D213" s="70" t="str">
        <f>IF(MATHS!$N$13=0,"",MATHS!$N$13)</f>
        <v/>
      </c>
      <c r="E213" s="157" t="str">
        <f>IF(MATHS!$Q$13=0,"",MATHS!$Q$13)</f>
        <v>Fail</v>
      </c>
      <c r="F213" s="158"/>
      <c r="G213" s="34" t="str">
        <f>IF(MATHS!$P$13=0,"",MATHS!$P$13)</f>
        <v>1st</v>
      </c>
    </row>
    <row r="214" spans="1:8" ht="15.75" x14ac:dyDescent="0.25">
      <c r="A214" s="35" t="s">
        <v>397</v>
      </c>
      <c r="B214" s="70" t="str">
        <f>IF('NAT. SCI'!$K$13=0,"",'NAT. SCI'!$K$13)</f>
        <v/>
      </c>
      <c r="C214" s="70" t="str">
        <f>IF('NAT. SCI'!$M$13=0,"",'NAT. SCI'!$M$13)</f>
        <v/>
      </c>
      <c r="D214" s="70" t="str">
        <f>IF('NAT. SCI'!$N$13=0,"",'NAT. SCI'!$N$13)</f>
        <v/>
      </c>
      <c r="E214" s="157" t="str">
        <f>IF('NAT. SCI'!$Q$13=0,"",'NAT. SCI'!$Q$13)</f>
        <v>Fail</v>
      </c>
      <c r="F214" s="158"/>
      <c r="G214" s="34" t="str">
        <f>IF('NAT. SCI'!$P$13=0,"",'NAT. SCI'!$P$13)</f>
        <v>1st</v>
      </c>
    </row>
    <row r="215" spans="1:8" ht="15.75" x14ac:dyDescent="0.25">
      <c r="A215" s="35" t="s">
        <v>403</v>
      </c>
      <c r="B215" s="70" t="str">
        <f>IF('C. EDU'!$K$13=0,"",'C. EDU'!$K$13)</f>
        <v/>
      </c>
      <c r="C215" s="70" t="str">
        <f>IF('C. EDU'!$M$13=0,"",'C. EDU'!$M$13)</f>
        <v/>
      </c>
      <c r="D215" s="70" t="str">
        <f>IF('C. EDU'!$N$13=0,"",'C. EDU'!$N$13)</f>
        <v/>
      </c>
      <c r="E215" s="157" t="str">
        <f>IF('C. EDU'!$Q$13=0,"",'C. EDU'!$Q$13)</f>
        <v>Fail</v>
      </c>
      <c r="F215" s="158"/>
      <c r="G215" s="34" t="str">
        <f>IF('C. EDU'!$P$13=0,"",'C. EDU'!$P$13)</f>
        <v>1st</v>
      </c>
    </row>
    <row r="216" spans="1:8" ht="15.75" x14ac:dyDescent="0.25">
      <c r="A216" s="35" t="s">
        <v>28</v>
      </c>
      <c r="B216" s="70" t="str">
        <f>IF(ICT!$K$13=0,"",ICT!$K$13)</f>
        <v/>
      </c>
      <c r="C216" s="70" t="str">
        <f>IF(ICT!$M$13=0,"",ICT!$M$13)</f>
        <v/>
      </c>
      <c r="D216" s="70" t="str">
        <f>IF(ICT!$N$13=0,"",ICT!$N$13)</f>
        <v/>
      </c>
      <c r="E216" s="157" t="str">
        <f>IF(ICT!$Q$13=0,"",ICT!$Q$13)</f>
        <v>Fail</v>
      </c>
      <c r="F216" s="158"/>
      <c r="G216" s="34" t="str">
        <f>IF(ICT!$P$13=0,"",ICT!$P$13)</f>
        <v>1st</v>
      </c>
    </row>
    <row r="217" spans="1:8" ht="15.75" x14ac:dyDescent="0.25">
      <c r="A217" s="35" t="s">
        <v>107</v>
      </c>
      <c r="B217" s="70" t="str">
        <f>IF(TWI!$K$13=0,"",TWI!$K$13)</f>
        <v/>
      </c>
      <c r="C217" s="70" t="str">
        <f>IF(TWI!$M$13=0,"",TWI!$M$13)</f>
        <v/>
      </c>
      <c r="D217" s="70" t="str">
        <f>IF(TWI!$N$13=0,"",TWI!$N$13)</f>
        <v/>
      </c>
      <c r="E217" s="157" t="str">
        <f>IF(TWI!$Q$13=0,"",TWI!$Q$13)</f>
        <v>Fail</v>
      </c>
      <c r="F217" s="158"/>
      <c r="G217" s="34" t="str">
        <f>IF(TWI!$P$13=0,"",TWI!$P$13)</f>
        <v>1st</v>
      </c>
    </row>
    <row r="218" spans="1:8" ht="15.75" x14ac:dyDescent="0.25">
      <c r="A218" s="35" t="s">
        <v>404</v>
      </c>
      <c r="B218" s="70" t="str">
        <f>IF(RME!$K$13=0,"",RME!$K$13)</f>
        <v/>
      </c>
      <c r="C218" s="70" t="str">
        <f>IF(RME!$M$13=0,"",RME!$M$13)</f>
        <v/>
      </c>
      <c r="D218" s="70" t="str">
        <f>IF(RME!$N$13=0,"",RME!$N$13)</f>
        <v/>
      </c>
      <c r="E218" s="157" t="str">
        <f>IF(RME!$Q$13=0,"",RME!$Q$13)</f>
        <v>Fail</v>
      </c>
      <c r="F218" s="158"/>
      <c r="G218" s="34" t="str">
        <f>IF(RME!$P$13=0,"",RME!$P$13)</f>
        <v>1st</v>
      </c>
    </row>
    <row r="219" spans="1:8" ht="15.75" x14ac:dyDescent="0.25">
      <c r="A219" s="35" t="s">
        <v>402</v>
      </c>
      <c r="B219" s="70" t="str">
        <f>IF('C. ARTS'!$K$13=0,"",'C. ARTS'!$K$13)</f>
        <v/>
      </c>
      <c r="C219" s="70" t="str">
        <f>IF('C. ARTS'!$M$13=0,"",'C. ARTS'!$M$13)</f>
        <v/>
      </c>
      <c r="D219" s="70" t="str">
        <f>IF('C. ARTS'!$N$13=0,"",'C. ARTS'!$N$13)</f>
        <v/>
      </c>
      <c r="E219" s="157" t="str">
        <f>IF('C. ARTS'!$Q$13=0,"",'C. ARTS'!$Q$13)</f>
        <v>Fail</v>
      </c>
      <c r="F219" s="158"/>
      <c r="G219" s="34" t="str">
        <f>IF('C. ARTS'!$P$13=0,"",'C. ARTS'!$P$13)</f>
        <v>1st</v>
      </c>
    </row>
    <row r="220" spans="1:8" ht="15.75" x14ac:dyDescent="0.25">
      <c r="A220" s="35"/>
      <c r="B220" s="70"/>
      <c r="C220" s="70"/>
      <c r="D220" s="70"/>
      <c r="E220" s="159"/>
      <c r="F220" s="160"/>
      <c r="G220" s="36"/>
    </row>
    <row r="221" spans="1:8" x14ac:dyDescent="0.25">
      <c r="A221" s="24"/>
      <c r="B221" s="24"/>
      <c r="C221" s="24"/>
      <c r="D221" s="24"/>
      <c r="E221" s="24"/>
      <c r="F221" s="24"/>
      <c r="G221" s="24"/>
    </row>
    <row r="222" spans="1:8" ht="18" x14ac:dyDescent="0.25">
      <c r="A222" s="37" t="s">
        <v>29</v>
      </c>
      <c r="B222" s="69" t="str">
        <f>IF(BROADSHEET!$K$10=0,"",BROADSHEET!$K$10)</f>
        <v/>
      </c>
      <c r="C222" s="38" t="s">
        <v>30</v>
      </c>
      <c r="D222" s="39">
        <f>INFO!$C$16</f>
        <v>800</v>
      </c>
      <c r="F222" s="78" t="s">
        <v>32</v>
      </c>
      <c r="G222" s="119" t="s">
        <v>357</v>
      </c>
      <c r="H222" s="44"/>
    </row>
    <row r="223" spans="1:8" x14ac:dyDescent="0.25">
      <c r="A223" s="24"/>
      <c r="B223" s="24"/>
      <c r="C223" s="24"/>
      <c r="D223" s="24"/>
      <c r="E223" s="24"/>
      <c r="F223" s="24"/>
      <c r="G223" s="24"/>
      <c r="H223" s="44"/>
    </row>
    <row r="224" spans="1:8" ht="15.75" x14ac:dyDescent="0.25">
      <c r="A224" s="40" t="s">
        <v>31</v>
      </c>
      <c r="B224" s="75" t="str">
        <f>IF(REMARKS!$C$8=0,"",REMARKS!$C$8)</f>
        <v/>
      </c>
      <c r="C224" s="41" t="s">
        <v>30</v>
      </c>
      <c r="D224" s="30" t="str">
        <f>IF(INFO!$C$17=0,"",INFO!$C$17)</f>
        <v/>
      </c>
      <c r="E224" s="24"/>
      <c r="H224" s="44"/>
    </row>
    <row r="225" spans="1:8" ht="15.75" x14ac:dyDescent="0.25">
      <c r="A225" s="40"/>
      <c r="B225" s="74"/>
      <c r="C225" s="73"/>
      <c r="D225" s="74"/>
      <c r="E225" s="24"/>
      <c r="H225" s="44"/>
    </row>
    <row r="226" spans="1:8" ht="18" x14ac:dyDescent="0.25">
      <c r="A226" s="40"/>
      <c r="B226" s="173" t="s">
        <v>371</v>
      </c>
      <c r="C226" s="173"/>
      <c r="D226" s="173"/>
      <c r="E226" s="173"/>
      <c r="F226" s="173"/>
      <c r="H226" s="44"/>
    </row>
    <row r="227" spans="1:8" ht="18" x14ac:dyDescent="0.25">
      <c r="A227" s="77" t="s">
        <v>33</v>
      </c>
      <c r="B227" s="169"/>
      <c r="C227" s="169"/>
      <c r="D227" s="169"/>
      <c r="E227" s="169"/>
      <c r="F227" s="29"/>
      <c r="H227" s="44"/>
    </row>
    <row r="228" spans="1:8" ht="18" x14ac:dyDescent="0.25">
      <c r="A228" s="77" t="s">
        <v>35</v>
      </c>
      <c r="B228" s="170"/>
      <c r="C228" s="170"/>
      <c r="D228" s="170"/>
      <c r="E228" s="170"/>
      <c r="F228" s="29"/>
      <c r="H228" s="44"/>
    </row>
    <row r="229" spans="1:8" ht="18" x14ac:dyDescent="0.25">
      <c r="A229" s="77" t="s">
        <v>34</v>
      </c>
      <c r="B229" s="174"/>
      <c r="C229" s="174"/>
      <c r="D229" s="174"/>
      <c r="E229" s="174"/>
      <c r="F229" s="76"/>
      <c r="H229" s="44"/>
    </row>
    <row r="230" spans="1:8" ht="18" x14ac:dyDescent="0.25">
      <c r="A230" s="77" t="s">
        <v>36</v>
      </c>
      <c r="B230" s="29"/>
      <c r="C230" s="169"/>
      <c r="D230" s="169"/>
      <c r="E230" s="169"/>
      <c r="F230" s="169"/>
      <c r="H230" s="44"/>
    </row>
    <row r="231" spans="1:8" ht="18" x14ac:dyDescent="0.25">
      <c r="A231" s="77" t="s">
        <v>406</v>
      </c>
      <c r="B231" s="29"/>
      <c r="C231" s="170"/>
      <c r="D231" s="170"/>
      <c r="E231" s="170"/>
      <c r="F231" s="170"/>
      <c r="G231" s="24"/>
      <c r="H231" s="44"/>
    </row>
    <row r="232" spans="1:8" x14ac:dyDescent="0.25">
      <c r="B232" s="24"/>
      <c r="D232" s="45"/>
      <c r="E232" s="45"/>
      <c r="F232" s="24"/>
      <c r="G232" s="24"/>
      <c r="H232" s="44"/>
    </row>
    <row r="233" spans="1:8" x14ac:dyDescent="0.25">
      <c r="A233" s="42"/>
      <c r="B233" s="68"/>
      <c r="C233" s="171"/>
      <c r="D233" s="171"/>
      <c r="E233" s="24"/>
      <c r="F233" s="24"/>
      <c r="G233" s="24"/>
      <c r="H233" s="44"/>
    </row>
    <row r="234" spans="1:8" x14ac:dyDescent="0.25">
      <c r="B234" s="68"/>
      <c r="H234" s="44"/>
    </row>
    <row r="235" spans="1:8" x14ac:dyDescent="0.25">
      <c r="B235" s="68"/>
    </row>
    <row r="236" spans="1:8" x14ac:dyDescent="0.25">
      <c r="B236" s="68"/>
    </row>
    <row r="237" spans="1:8" x14ac:dyDescent="0.25">
      <c r="B237" s="68"/>
      <c r="E237" s="43"/>
      <c r="F237" s="168"/>
      <c r="G237" s="168"/>
    </row>
    <row r="238" spans="1:8" x14ac:dyDescent="0.25">
      <c r="E238" s="24"/>
    </row>
    <row r="239" spans="1:8" x14ac:dyDescent="0.25">
      <c r="E239" s="24"/>
    </row>
    <row r="240" spans="1:8" ht="30" x14ac:dyDescent="0.25">
      <c r="A240" s="21"/>
      <c r="B240" s="172" t="str">
        <f>INFO!$C$1</f>
        <v>SEVENTH-DAY ADVENTIST PRIMARY  SCHOOL</v>
      </c>
      <c r="C240" s="172"/>
      <c r="D240" s="172"/>
      <c r="E240" s="172"/>
      <c r="F240" s="172"/>
      <c r="G240" s="172"/>
    </row>
    <row r="241" spans="1:7" ht="20.25" x14ac:dyDescent="0.25">
      <c r="A241" s="23"/>
      <c r="B241" s="163" t="str">
        <f>INFO!$C$2</f>
        <v>Together We Make The Difference</v>
      </c>
      <c r="C241" s="163"/>
      <c r="D241" s="163"/>
      <c r="E241" s="163"/>
      <c r="F241" s="163"/>
      <c r="G241" s="163"/>
    </row>
    <row r="242" spans="1:7" ht="18" x14ac:dyDescent="0.25">
      <c r="A242" s="24"/>
      <c r="B242" s="164" t="str">
        <f>INFO!$C$3</f>
        <v>P. O. BOX 234 KUMASI GHANA</v>
      </c>
      <c r="C242" s="164"/>
      <c r="D242" s="164"/>
      <c r="E242" s="164"/>
      <c r="F242" s="164"/>
      <c r="G242" s="164"/>
    </row>
    <row r="243" spans="1:7" ht="20.25" x14ac:dyDescent="0.25">
      <c r="A243" s="25"/>
      <c r="B243" s="165" t="str">
        <f>INFO!$C$4</f>
        <v>0123456789</v>
      </c>
      <c r="C243" s="166"/>
      <c r="D243" s="166"/>
      <c r="E243" s="166"/>
      <c r="F243" s="166"/>
      <c r="G243" s="166"/>
    </row>
    <row r="244" spans="1:7" ht="20.25" x14ac:dyDescent="0.25">
      <c r="A244" s="25"/>
      <c r="B244" s="175" t="str">
        <f>INFO!$C$5</f>
        <v>TERMLY REPORT</v>
      </c>
      <c r="C244" s="175"/>
      <c r="D244" s="175"/>
      <c r="E244" s="175"/>
      <c r="F244" s="175"/>
      <c r="G244" s="175"/>
    </row>
    <row r="245" spans="1:7" ht="15" customHeight="1" x14ac:dyDescent="0.25">
      <c r="A245" s="24"/>
      <c r="B245" s="24"/>
      <c r="C245" s="24"/>
      <c r="D245" s="24"/>
      <c r="E245" s="24"/>
    </row>
    <row r="246" spans="1:7" ht="15.75" customHeight="1" x14ac:dyDescent="0.25">
      <c r="A246" s="28" t="s">
        <v>18</v>
      </c>
      <c r="B246" s="167" t="str">
        <f>IF(BROADSHEET!$B$11=0,"",BROADSHEET!$B$11)</f>
        <v/>
      </c>
      <c r="C246" s="167"/>
      <c r="D246" s="167"/>
      <c r="E246" s="167"/>
      <c r="F246" s="26" t="s">
        <v>96</v>
      </c>
      <c r="G246" s="118" t="str">
        <f>INFO!$C$14</f>
        <v>B.S. FOUR</v>
      </c>
    </row>
    <row r="247" spans="1:7" ht="15.75" customHeight="1" x14ac:dyDescent="0.25">
      <c r="A247" s="28" t="s">
        <v>19</v>
      </c>
      <c r="B247" s="167" t="str">
        <f>INFO!$C$19&amp;" "&amp;INFO!$D$19&amp;" "&amp;INFO!$E$19</f>
        <v>29 JULY 2018</v>
      </c>
      <c r="C247" s="167"/>
      <c r="D247" s="167"/>
      <c r="E247" s="24"/>
      <c r="F247" s="26" t="s">
        <v>11</v>
      </c>
      <c r="G247" s="118" t="str">
        <f>INFO!$C$15</f>
        <v>ONE</v>
      </c>
    </row>
    <row r="248" spans="1:7" ht="15.75" customHeight="1" x14ac:dyDescent="0.25">
      <c r="A248" s="28" t="s">
        <v>17</v>
      </c>
      <c r="B248" s="167" t="str">
        <f>INFO!$C$20&amp;" "&amp;INFO!$D$20&amp;" "&amp;INFO!$E$20</f>
        <v>9 MAY 2018</v>
      </c>
      <c r="C248" s="167"/>
      <c r="D248" s="167"/>
      <c r="F248" s="28" t="s">
        <v>20</v>
      </c>
      <c r="G248" s="72">
        <f>INFO!$C$13</f>
        <v>0</v>
      </c>
    </row>
    <row r="249" spans="1:7" ht="15.75" customHeight="1" x14ac:dyDescent="0.25">
      <c r="A249" s="28" t="s">
        <v>21</v>
      </c>
      <c r="B249" s="167" t="str">
        <f>INFO!$C$21</f>
        <v>2017/2018</v>
      </c>
      <c r="C249" s="167"/>
      <c r="D249" s="27"/>
      <c r="F249" s="28" t="s">
        <v>139</v>
      </c>
      <c r="G249" s="71" t="str">
        <f>BROADSHEET!$L$11</f>
        <v>1ST</v>
      </c>
    </row>
    <row r="250" spans="1:7" ht="15.75" x14ac:dyDescent="0.25">
      <c r="A250" s="29"/>
      <c r="B250" s="24"/>
      <c r="C250" s="24"/>
      <c r="D250" s="24"/>
      <c r="E250" s="24"/>
      <c r="F250" s="24"/>
      <c r="G250" s="24"/>
    </row>
    <row r="251" spans="1:7" ht="32.25" thickBot="1" x14ac:dyDescent="0.3">
      <c r="A251" s="31" t="s">
        <v>22</v>
      </c>
      <c r="B251" s="32" t="s">
        <v>95</v>
      </c>
      <c r="C251" s="32" t="s">
        <v>94</v>
      </c>
      <c r="D251" s="32" t="s">
        <v>113</v>
      </c>
      <c r="E251" s="161" t="s">
        <v>23</v>
      </c>
      <c r="F251" s="162"/>
      <c r="G251" s="32" t="s">
        <v>24</v>
      </c>
    </row>
    <row r="252" spans="1:7" ht="16.5" thickTop="1" x14ac:dyDescent="0.25">
      <c r="A252" s="33" t="s">
        <v>111</v>
      </c>
      <c r="B252" s="70" t="str">
        <f>IF(ENGLISH!$K$14=0,"",ENGLISH!$K$14)</f>
        <v/>
      </c>
      <c r="C252" s="70" t="str">
        <f>IF(ENGLISH!$M$14=0,"",ENGLISH!$M$14)</f>
        <v/>
      </c>
      <c r="D252" s="70" t="str">
        <f>IF(ENGLISH!$N$14=0,"",ENGLISH!$N$14)</f>
        <v/>
      </c>
      <c r="E252" s="155" t="str">
        <f>IF(ENGLISH!$Q$14=0,"",ENGLISH!$Q$14)</f>
        <v>Fail</v>
      </c>
      <c r="F252" s="156"/>
      <c r="G252" s="34" t="str">
        <f>IF(ENGLISH!$P$14=0,"",ENGLISH!$P$14)</f>
        <v>1st</v>
      </c>
    </row>
    <row r="253" spans="1:7" ht="15.75" x14ac:dyDescent="0.25">
      <c r="A253" s="35" t="s">
        <v>26</v>
      </c>
      <c r="B253" s="70" t="str">
        <f>IF(MATHS!$K$14=0,"",MATHS!$K$14)</f>
        <v/>
      </c>
      <c r="C253" s="70" t="str">
        <f>IF(MATHS!$M$14=0,"",MATHS!$M$14)</f>
        <v/>
      </c>
      <c r="D253" s="70" t="str">
        <f>IF(MATHS!$N$14=0,"",MATHS!$N$14)</f>
        <v/>
      </c>
      <c r="E253" s="157" t="str">
        <f>IF(MATHS!$Q$14=0,"",MATHS!$Q$14)</f>
        <v>Fail</v>
      </c>
      <c r="F253" s="158"/>
      <c r="G253" s="34" t="str">
        <f>IF(MATHS!$P$14=0,"",MATHS!$P$14)</f>
        <v>1st</v>
      </c>
    </row>
    <row r="254" spans="1:7" ht="15.75" x14ac:dyDescent="0.25">
      <c r="A254" s="35" t="s">
        <v>397</v>
      </c>
      <c r="B254" s="70" t="str">
        <f>IF('NAT. SCI'!$K$14=0,"",'NAT. SCI'!$K$14)</f>
        <v/>
      </c>
      <c r="C254" s="70" t="str">
        <f>IF('NAT. SCI'!$M$14=0,"",'NAT. SCI'!$M$14)</f>
        <v/>
      </c>
      <c r="D254" s="70" t="str">
        <f>IF('NAT. SCI'!$N$14=0,"",'NAT. SCI'!$N$14)</f>
        <v/>
      </c>
      <c r="E254" s="157" t="str">
        <f>IF('NAT. SCI'!$Q$14=0,"",'NAT. SCI'!$Q$14)</f>
        <v>Fail</v>
      </c>
      <c r="F254" s="158"/>
      <c r="G254" s="34" t="str">
        <f>IF('NAT. SCI'!$P$14=0,"",'NAT. SCI'!$P$14)</f>
        <v>1st</v>
      </c>
    </row>
    <row r="255" spans="1:7" ht="15.75" x14ac:dyDescent="0.25">
      <c r="A255" s="35" t="s">
        <v>403</v>
      </c>
      <c r="B255" s="70" t="str">
        <f>IF('C. EDU'!$K$14=0,"",'C. EDU'!$K$14)</f>
        <v/>
      </c>
      <c r="C255" s="70" t="str">
        <f>IF('C. EDU'!$M$14=0,"",'C. EDU'!$M$14)</f>
        <v/>
      </c>
      <c r="D255" s="70" t="str">
        <f>IF('C. EDU'!$N$14=0,"",'C. EDU'!$N$14)</f>
        <v/>
      </c>
      <c r="E255" s="157" t="str">
        <f>IF('C. EDU'!$Q$14=0,"",'C. EDU'!$Q$14)</f>
        <v>Fail</v>
      </c>
      <c r="F255" s="158"/>
      <c r="G255" s="34" t="str">
        <f>IF('C. EDU'!$P$14=0,"",'C. EDU'!$P$14)</f>
        <v>1st</v>
      </c>
    </row>
    <row r="256" spans="1:7" ht="15.75" x14ac:dyDescent="0.25">
      <c r="A256" s="35" t="s">
        <v>28</v>
      </c>
      <c r="B256" s="70" t="str">
        <f>IF(ICT!$K$14=0,"",ICT!$K$14)</f>
        <v/>
      </c>
      <c r="C256" s="70" t="str">
        <f>IF(ICT!$M$14=0,"",ICT!$M$14)</f>
        <v/>
      </c>
      <c r="D256" s="70" t="str">
        <f>IF(ICT!$N$14=0,"",ICT!$N$14)</f>
        <v/>
      </c>
      <c r="E256" s="157" t="str">
        <f>IF(ICT!$Q$14=0,"",ICT!$Q$14)</f>
        <v>Fail</v>
      </c>
      <c r="F256" s="158"/>
      <c r="G256" s="34" t="str">
        <f>IF(ICT!$P$14=0,"",ICT!$P$14)</f>
        <v>1st</v>
      </c>
    </row>
    <row r="257" spans="1:8" ht="15.75" x14ac:dyDescent="0.25">
      <c r="A257" s="35" t="s">
        <v>107</v>
      </c>
      <c r="B257" s="70" t="str">
        <f>IF(TWI!$K$14=0,"",TWI!$K$14)</f>
        <v/>
      </c>
      <c r="C257" s="70" t="str">
        <f>IF(TWI!$M$14=0,"",TWI!$M$14)</f>
        <v/>
      </c>
      <c r="D257" s="70" t="str">
        <f>IF(TWI!$N$14=0,"",TWI!$N$14)</f>
        <v/>
      </c>
      <c r="E257" s="157" t="str">
        <f>IF(TWI!$Q$14=0,"",TWI!$Q$14)</f>
        <v>Fail</v>
      </c>
      <c r="F257" s="158"/>
      <c r="G257" s="34" t="str">
        <f>IF(TWI!$P$14=0,"",TWI!$P$14)</f>
        <v>1st</v>
      </c>
    </row>
    <row r="258" spans="1:8" ht="15.75" x14ac:dyDescent="0.25">
      <c r="A258" s="35" t="s">
        <v>404</v>
      </c>
      <c r="B258" s="70" t="str">
        <f>IF(RME!$K$14=0,"",RME!$K$14)</f>
        <v/>
      </c>
      <c r="C258" s="70" t="str">
        <f>IF(RME!$M$14=0,"",RME!$M$14)</f>
        <v/>
      </c>
      <c r="D258" s="70" t="str">
        <f>IF(RME!$N$14=0,"",RME!$N$14)</f>
        <v/>
      </c>
      <c r="E258" s="157" t="str">
        <f>IF(RME!$Q$14=0,"",RME!$Q$14)</f>
        <v>Fail</v>
      </c>
      <c r="F258" s="158"/>
      <c r="G258" s="34" t="str">
        <f>IF(RME!$P$14=0,"",RME!$P$14)</f>
        <v>1st</v>
      </c>
    </row>
    <row r="259" spans="1:8" ht="15.75" x14ac:dyDescent="0.25">
      <c r="A259" s="35" t="s">
        <v>402</v>
      </c>
      <c r="B259" s="70" t="str">
        <f>IF('C. ARTS'!$K$14=0,"",'C. ARTS'!$K$14)</f>
        <v/>
      </c>
      <c r="C259" s="70" t="str">
        <f>IF('C. ARTS'!$M$14=0,"",'C. ARTS'!$M$14)</f>
        <v/>
      </c>
      <c r="D259" s="70" t="str">
        <f>IF('C. ARTS'!$N$14=0,"",'C. ARTS'!$N$14)</f>
        <v/>
      </c>
      <c r="E259" s="157" t="str">
        <f>IF('C. ARTS'!$Q$14=0,"",'C. ARTS'!$Q$14)</f>
        <v>Fail</v>
      </c>
      <c r="F259" s="158"/>
      <c r="G259" s="34" t="str">
        <f>IF('C. ARTS'!$P$14=0,"",'C. ARTS'!$P$14)</f>
        <v>1st</v>
      </c>
    </row>
    <row r="260" spans="1:8" ht="15.75" x14ac:dyDescent="0.25">
      <c r="A260" s="35"/>
      <c r="B260" s="70"/>
      <c r="C260" s="70"/>
      <c r="D260" s="70"/>
      <c r="E260" s="159"/>
      <c r="F260" s="160"/>
      <c r="G260" s="36"/>
    </row>
    <row r="261" spans="1:8" x14ac:dyDescent="0.25">
      <c r="A261" s="24"/>
      <c r="B261" s="24"/>
      <c r="C261" s="24"/>
      <c r="D261" s="24"/>
      <c r="E261" s="24"/>
      <c r="F261" s="24"/>
      <c r="G261" s="24"/>
    </row>
    <row r="262" spans="1:8" ht="18" x14ac:dyDescent="0.25">
      <c r="A262" s="37" t="s">
        <v>29</v>
      </c>
      <c r="B262" s="69" t="str">
        <f>IF(BROADSHEET!$K$11=0,"",BROADSHEET!$K$11)</f>
        <v/>
      </c>
      <c r="C262" s="38" t="s">
        <v>30</v>
      </c>
      <c r="D262" s="39">
        <f>INFO!$C$16</f>
        <v>800</v>
      </c>
      <c r="F262" s="78" t="s">
        <v>32</v>
      </c>
      <c r="G262" s="119" t="s">
        <v>357</v>
      </c>
      <c r="H262" s="44"/>
    </row>
    <row r="263" spans="1:8" x14ac:dyDescent="0.25">
      <c r="A263" s="24"/>
      <c r="B263" s="24"/>
      <c r="C263" s="24"/>
      <c r="D263" s="24"/>
      <c r="E263" s="24"/>
      <c r="F263" s="24"/>
      <c r="G263" s="24"/>
      <c r="H263" s="44"/>
    </row>
    <row r="264" spans="1:8" ht="15.75" x14ac:dyDescent="0.25">
      <c r="A264" s="40" t="s">
        <v>31</v>
      </c>
      <c r="B264" s="75" t="str">
        <f>IF(REMARKS!$C$9=0,"",REMARKS!$C$9)</f>
        <v/>
      </c>
      <c r="C264" s="41" t="s">
        <v>30</v>
      </c>
      <c r="D264" s="30" t="str">
        <f>IF(INFO!$C$17=0,"",INFO!$C$17)</f>
        <v/>
      </c>
      <c r="E264" s="24"/>
      <c r="H264" s="44"/>
    </row>
    <row r="265" spans="1:8" ht="15.75" x14ac:dyDescent="0.25">
      <c r="A265" s="40"/>
      <c r="B265" s="74"/>
      <c r="C265" s="73"/>
      <c r="D265" s="74"/>
      <c r="E265" s="24"/>
      <c r="H265" s="44"/>
    </row>
    <row r="266" spans="1:8" ht="18" x14ac:dyDescent="0.25">
      <c r="A266" s="40"/>
      <c r="B266" s="173" t="s">
        <v>371</v>
      </c>
      <c r="C266" s="173"/>
      <c r="D266" s="173"/>
      <c r="E266" s="173"/>
      <c r="F266" s="173"/>
      <c r="H266" s="44"/>
    </row>
    <row r="267" spans="1:8" ht="18" x14ac:dyDescent="0.25">
      <c r="A267" s="77" t="s">
        <v>33</v>
      </c>
      <c r="B267" s="169"/>
      <c r="C267" s="169"/>
      <c r="D267" s="169"/>
      <c r="E267" s="169"/>
      <c r="F267" s="29"/>
      <c r="H267" s="44"/>
    </row>
    <row r="268" spans="1:8" ht="18" x14ac:dyDescent="0.25">
      <c r="A268" s="77" t="s">
        <v>35</v>
      </c>
      <c r="B268" s="170"/>
      <c r="C268" s="170"/>
      <c r="D268" s="170"/>
      <c r="E268" s="170"/>
      <c r="F268" s="29"/>
      <c r="H268" s="44"/>
    </row>
    <row r="269" spans="1:8" ht="18" x14ac:dyDescent="0.25">
      <c r="A269" s="77" t="s">
        <v>34</v>
      </c>
      <c r="B269" s="174"/>
      <c r="C269" s="174"/>
      <c r="D269" s="174"/>
      <c r="E269" s="174"/>
      <c r="F269" s="76"/>
      <c r="H269" s="44"/>
    </row>
    <row r="270" spans="1:8" ht="18" x14ac:dyDescent="0.25">
      <c r="A270" s="77" t="s">
        <v>36</v>
      </c>
      <c r="B270" s="29"/>
      <c r="C270" s="169"/>
      <c r="D270" s="169"/>
      <c r="E270" s="169"/>
      <c r="F270" s="169"/>
      <c r="H270" s="44"/>
    </row>
    <row r="271" spans="1:8" ht="18" x14ac:dyDescent="0.25">
      <c r="A271" s="77" t="s">
        <v>406</v>
      </c>
      <c r="B271" s="29"/>
      <c r="C271" s="170"/>
      <c r="D271" s="170"/>
      <c r="E271" s="170"/>
      <c r="F271" s="170"/>
      <c r="G271" s="24"/>
      <c r="H271" s="44"/>
    </row>
    <row r="272" spans="1:8" x14ac:dyDescent="0.25">
      <c r="B272" s="24"/>
      <c r="D272" s="45"/>
      <c r="E272" s="45"/>
      <c r="F272" s="24"/>
      <c r="G272" s="24"/>
      <c r="H272" s="44"/>
    </row>
    <row r="273" spans="1:8" x14ac:dyDescent="0.25">
      <c r="A273" s="42"/>
      <c r="B273" s="68"/>
      <c r="C273" s="171"/>
      <c r="D273" s="171"/>
      <c r="E273" s="24"/>
      <c r="F273" s="24"/>
      <c r="G273" s="24"/>
      <c r="H273" s="44"/>
    </row>
    <row r="274" spans="1:8" x14ac:dyDescent="0.25">
      <c r="B274" s="68"/>
      <c r="H274" s="44"/>
    </row>
    <row r="275" spans="1:8" x14ac:dyDescent="0.25">
      <c r="B275" s="68"/>
    </row>
    <row r="276" spans="1:8" x14ac:dyDescent="0.25">
      <c r="B276" s="68"/>
    </row>
    <row r="277" spans="1:8" x14ac:dyDescent="0.25">
      <c r="B277" s="68"/>
      <c r="E277" s="43"/>
      <c r="F277" s="168"/>
      <c r="G277" s="168"/>
    </row>
    <row r="278" spans="1:8" x14ac:dyDescent="0.25">
      <c r="E278" s="24"/>
    </row>
    <row r="279" spans="1:8" x14ac:dyDescent="0.25">
      <c r="E279" s="24"/>
    </row>
    <row r="280" spans="1:8" ht="30" x14ac:dyDescent="0.25">
      <c r="A280" s="21"/>
      <c r="B280" s="172" t="str">
        <f>INFO!$C$1</f>
        <v>SEVENTH-DAY ADVENTIST PRIMARY  SCHOOL</v>
      </c>
      <c r="C280" s="172"/>
      <c r="D280" s="172"/>
      <c r="E280" s="172"/>
      <c r="F280" s="172"/>
      <c r="G280" s="172"/>
    </row>
    <row r="281" spans="1:8" ht="20.25" x14ac:dyDescent="0.25">
      <c r="A281" s="23"/>
      <c r="B281" s="163" t="str">
        <f>INFO!$C$2</f>
        <v>Together We Make The Difference</v>
      </c>
      <c r="C281" s="163"/>
      <c r="D281" s="163"/>
      <c r="E281" s="163"/>
      <c r="F281" s="163"/>
      <c r="G281" s="163"/>
    </row>
    <row r="282" spans="1:8" ht="18" x14ac:dyDescent="0.25">
      <c r="A282" s="24"/>
      <c r="B282" s="164" t="str">
        <f>INFO!$C$3</f>
        <v>P. O. BOX 234 KUMASI GHANA</v>
      </c>
      <c r="C282" s="164"/>
      <c r="D282" s="164"/>
      <c r="E282" s="164"/>
      <c r="F282" s="164"/>
      <c r="G282" s="164"/>
    </row>
    <row r="283" spans="1:8" ht="20.25" x14ac:dyDescent="0.25">
      <c r="A283" s="25"/>
      <c r="B283" s="165" t="str">
        <f>INFO!$C$4</f>
        <v>0123456789</v>
      </c>
      <c r="C283" s="166"/>
      <c r="D283" s="166"/>
      <c r="E283" s="166"/>
      <c r="F283" s="166"/>
      <c r="G283" s="166"/>
    </row>
    <row r="284" spans="1:8" ht="20.25" x14ac:dyDescent="0.25">
      <c r="A284" s="25"/>
      <c r="B284" s="175" t="str">
        <f>INFO!$C$5</f>
        <v>TERMLY REPORT</v>
      </c>
      <c r="C284" s="175"/>
      <c r="D284" s="175"/>
      <c r="E284" s="175"/>
      <c r="F284" s="175"/>
      <c r="G284" s="175"/>
    </row>
    <row r="285" spans="1:8" ht="15" customHeight="1" x14ac:dyDescent="0.25">
      <c r="A285" s="24"/>
      <c r="B285" s="24"/>
      <c r="C285" s="24"/>
      <c r="D285" s="24"/>
      <c r="E285" s="24"/>
    </row>
    <row r="286" spans="1:8" ht="15.75" customHeight="1" x14ac:dyDescent="0.25">
      <c r="A286" s="28" t="s">
        <v>18</v>
      </c>
      <c r="B286" s="167" t="str">
        <f>IF(BROADSHEET!$B$12=0,"",BROADSHEET!$B$12)</f>
        <v/>
      </c>
      <c r="C286" s="167"/>
      <c r="D286" s="167"/>
      <c r="E286" s="167"/>
      <c r="F286" s="26" t="s">
        <v>96</v>
      </c>
      <c r="G286" s="118" t="str">
        <f>INFO!$C$14</f>
        <v>B.S. FOUR</v>
      </c>
    </row>
    <row r="287" spans="1:8" ht="15.75" customHeight="1" x14ac:dyDescent="0.25">
      <c r="A287" s="28" t="s">
        <v>19</v>
      </c>
      <c r="B287" s="167" t="str">
        <f>INFO!$C$19&amp;" "&amp;INFO!$D$19&amp;" "&amp;INFO!$E$19</f>
        <v>29 JULY 2018</v>
      </c>
      <c r="C287" s="167"/>
      <c r="D287" s="167"/>
      <c r="E287" s="24"/>
      <c r="F287" s="26" t="s">
        <v>11</v>
      </c>
      <c r="G287" s="118" t="str">
        <f>INFO!$C$15</f>
        <v>ONE</v>
      </c>
    </row>
    <row r="288" spans="1:8" ht="15.75" customHeight="1" x14ac:dyDescent="0.25">
      <c r="A288" s="28" t="s">
        <v>17</v>
      </c>
      <c r="B288" s="167" t="str">
        <f>INFO!$C$20&amp;" "&amp;INFO!$D$20&amp;" "&amp;INFO!$E$20</f>
        <v>9 MAY 2018</v>
      </c>
      <c r="C288" s="167"/>
      <c r="D288" s="167"/>
      <c r="F288" s="28" t="s">
        <v>20</v>
      </c>
      <c r="G288" s="72">
        <f>INFO!$C$13</f>
        <v>0</v>
      </c>
    </row>
    <row r="289" spans="1:8" ht="15.75" customHeight="1" x14ac:dyDescent="0.25">
      <c r="A289" s="28" t="s">
        <v>21</v>
      </c>
      <c r="B289" s="167" t="str">
        <f>INFO!$C$21</f>
        <v>2017/2018</v>
      </c>
      <c r="C289" s="167"/>
      <c r="D289" s="27"/>
      <c r="F289" s="28" t="s">
        <v>139</v>
      </c>
      <c r="G289" s="71" t="str">
        <f>BROADSHEET!$L$12</f>
        <v>1ST</v>
      </c>
    </row>
    <row r="290" spans="1:8" ht="15.75" x14ac:dyDescent="0.25">
      <c r="A290" s="29"/>
      <c r="B290" s="24"/>
      <c r="C290" s="24"/>
      <c r="D290" s="24"/>
      <c r="E290" s="24"/>
      <c r="F290" s="24"/>
      <c r="G290" s="24"/>
    </row>
    <row r="291" spans="1:8" ht="32.25" thickBot="1" x14ac:dyDescent="0.3">
      <c r="A291" s="31" t="s">
        <v>22</v>
      </c>
      <c r="B291" s="32" t="s">
        <v>95</v>
      </c>
      <c r="C291" s="32" t="s">
        <v>94</v>
      </c>
      <c r="D291" s="32" t="s">
        <v>113</v>
      </c>
      <c r="E291" s="161" t="s">
        <v>23</v>
      </c>
      <c r="F291" s="162"/>
      <c r="G291" s="32" t="s">
        <v>24</v>
      </c>
    </row>
    <row r="292" spans="1:8" ht="16.5" thickTop="1" x14ac:dyDescent="0.25">
      <c r="A292" s="33" t="s">
        <v>111</v>
      </c>
      <c r="B292" s="70" t="str">
        <f>IF(ENGLISH!$K$15=0,"",ENGLISH!$K$15)</f>
        <v/>
      </c>
      <c r="C292" s="70" t="str">
        <f>IF(ENGLISH!$M$15=0,"",ENGLISH!$M$15)</f>
        <v/>
      </c>
      <c r="D292" s="70" t="str">
        <f>IF(ENGLISH!$N$15=0,"",ENGLISH!$N$15)</f>
        <v/>
      </c>
      <c r="E292" s="155" t="str">
        <f>IF(ENGLISH!$Q$15=0,"",ENGLISH!$Q$15)</f>
        <v>Fail</v>
      </c>
      <c r="F292" s="156"/>
      <c r="G292" s="34" t="str">
        <f>IF(ENGLISH!$P$15=0,"",ENGLISH!$P$15)</f>
        <v>1st</v>
      </c>
    </row>
    <row r="293" spans="1:8" ht="15.75" x14ac:dyDescent="0.25">
      <c r="A293" s="35" t="s">
        <v>26</v>
      </c>
      <c r="B293" s="70" t="str">
        <f>IF(MATHS!$K$15=0,"",MATHS!$K$15)</f>
        <v/>
      </c>
      <c r="C293" s="70" t="str">
        <f>IF(MATHS!$M$15=0,"",MATHS!$M$15)</f>
        <v/>
      </c>
      <c r="D293" s="70" t="str">
        <f>IF(MATHS!$N$15=0,"",MATHS!$N$15)</f>
        <v/>
      </c>
      <c r="E293" s="157" t="str">
        <f>IF(MATHS!$Q$15=0,"",MATHS!$Q$15)</f>
        <v>Fail</v>
      </c>
      <c r="F293" s="158"/>
      <c r="G293" s="34" t="str">
        <f>IF(MATHS!$P$15=0,"",MATHS!$P$15)</f>
        <v>1st</v>
      </c>
    </row>
    <row r="294" spans="1:8" ht="15.75" x14ac:dyDescent="0.25">
      <c r="A294" s="35" t="s">
        <v>397</v>
      </c>
      <c r="B294" s="70" t="str">
        <f>IF('NAT. SCI'!$K$15=0,"",'NAT. SCI'!$K$15)</f>
        <v/>
      </c>
      <c r="C294" s="70" t="str">
        <f>IF('NAT. SCI'!$M$15=0,"",'NAT. SCI'!$M$15)</f>
        <v/>
      </c>
      <c r="D294" s="70" t="str">
        <f>IF('NAT. SCI'!$N$15=0,"",'NAT. SCI'!$N$15)</f>
        <v/>
      </c>
      <c r="E294" s="157" t="str">
        <f>IF('NAT. SCI'!$Q$15=0,"",'NAT. SCI'!$Q$15)</f>
        <v>Fail</v>
      </c>
      <c r="F294" s="158"/>
      <c r="G294" s="34" t="str">
        <f>IF('NAT. SCI'!$P$15=0,"",'NAT. SCI'!$P$15)</f>
        <v>1st</v>
      </c>
    </row>
    <row r="295" spans="1:8" ht="15.75" x14ac:dyDescent="0.25">
      <c r="A295" s="35" t="s">
        <v>403</v>
      </c>
      <c r="B295" s="70" t="str">
        <f>IF('C. EDU'!$K$15=0,"",'C. EDU'!$K$15)</f>
        <v/>
      </c>
      <c r="C295" s="70" t="str">
        <f>IF('C. EDU'!$M$15=0,"",'C. EDU'!$M$15)</f>
        <v/>
      </c>
      <c r="D295" s="70" t="str">
        <f>IF('C. EDU'!$N$15=0,"",'C. EDU'!$N$15)</f>
        <v/>
      </c>
      <c r="E295" s="157" t="str">
        <f>IF('C. EDU'!$Q$15=0,"",'C. EDU'!$Q$15)</f>
        <v>Fail</v>
      </c>
      <c r="F295" s="158"/>
      <c r="G295" s="34" t="str">
        <f>IF('C. EDU'!$P$15=0,"",'C. EDU'!$P$15)</f>
        <v>1st</v>
      </c>
    </row>
    <row r="296" spans="1:8" ht="15.75" x14ac:dyDescent="0.25">
      <c r="A296" s="35" t="s">
        <v>28</v>
      </c>
      <c r="B296" s="70" t="str">
        <f>IF(ICT!$K$15=0,"",ICT!$K$15)</f>
        <v/>
      </c>
      <c r="C296" s="70" t="str">
        <f>IF(ICT!$M$15=0,"",ICT!$M$15)</f>
        <v/>
      </c>
      <c r="D296" s="70" t="str">
        <f>IF(ICT!$N$15=0,"",ICT!$N$15)</f>
        <v/>
      </c>
      <c r="E296" s="157" t="str">
        <f>IF(ICT!$Q$15=0,"",ICT!$Q$15)</f>
        <v>Fail</v>
      </c>
      <c r="F296" s="158"/>
      <c r="G296" s="34" t="str">
        <f>IF(ICT!$P$15=0,"",ICT!$P$15)</f>
        <v>1st</v>
      </c>
    </row>
    <row r="297" spans="1:8" ht="15.75" x14ac:dyDescent="0.25">
      <c r="A297" s="35" t="s">
        <v>107</v>
      </c>
      <c r="B297" s="70" t="str">
        <f>IF(TWI!$K$15=0,"",TWI!$K$15)</f>
        <v/>
      </c>
      <c r="C297" s="70" t="str">
        <f>IF(TWI!$M$15=0,"",TWI!$M$15)</f>
        <v/>
      </c>
      <c r="D297" s="70" t="str">
        <f>IF(TWI!$N$15=0,"",TWI!$N$15)</f>
        <v/>
      </c>
      <c r="E297" s="157" t="str">
        <f>IF(TWI!$Q$15=0,"",TWI!$Q$15)</f>
        <v>Fail</v>
      </c>
      <c r="F297" s="158"/>
      <c r="G297" s="34" t="str">
        <f>IF(TWI!$P$15=0,"",TWI!$P$15)</f>
        <v>1st</v>
      </c>
    </row>
    <row r="298" spans="1:8" ht="15.75" x14ac:dyDescent="0.25">
      <c r="A298" s="35" t="s">
        <v>404</v>
      </c>
      <c r="B298" s="70" t="str">
        <f>IF(RME!$K$15=0,"",RME!$K$15)</f>
        <v/>
      </c>
      <c r="C298" s="70" t="str">
        <f>IF(RME!$M$15=0,"",RME!$M$15)</f>
        <v/>
      </c>
      <c r="D298" s="70" t="str">
        <f>IF(RME!$N$15=0,"",RME!$N$15)</f>
        <v/>
      </c>
      <c r="E298" s="157" t="str">
        <f>IF(RME!$Q$15=0,"",RME!$Q$15)</f>
        <v>Fail</v>
      </c>
      <c r="F298" s="158"/>
      <c r="G298" s="34" t="str">
        <f>IF(RME!$P$15=0,"",RME!$P$15)</f>
        <v>1st</v>
      </c>
    </row>
    <row r="299" spans="1:8" ht="15.75" x14ac:dyDescent="0.25">
      <c r="A299" s="35" t="s">
        <v>402</v>
      </c>
      <c r="B299" s="70" t="str">
        <f>IF('C. ARTS'!$K$15=0,"",'C. ARTS'!$K$15)</f>
        <v/>
      </c>
      <c r="C299" s="70" t="str">
        <f>IF('C. ARTS'!$M$15=0,"",'C. ARTS'!$M$15)</f>
        <v/>
      </c>
      <c r="D299" s="70" t="str">
        <f>IF('C. ARTS'!$N$15=0,"",'C. ARTS'!$N$15)</f>
        <v/>
      </c>
      <c r="E299" s="157" t="str">
        <f>IF('C. ARTS'!$Q$15=0,"",'C. ARTS'!$Q$15)</f>
        <v>Fail</v>
      </c>
      <c r="F299" s="158"/>
      <c r="G299" s="34" t="str">
        <f>IF('C. ARTS'!$P$15=0,"",'C. ARTS'!$P$15)</f>
        <v>1st</v>
      </c>
    </row>
    <row r="300" spans="1:8" ht="15.75" x14ac:dyDescent="0.25">
      <c r="A300" s="35"/>
      <c r="B300" s="70"/>
      <c r="C300" s="70"/>
      <c r="D300" s="70"/>
      <c r="E300" s="159"/>
      <c r="F300" s="160"/>
      <c r="G300" s="36"/>
    </row>
    <row r="301" spans="1:8" x14ac:dyDescent="0.25">
      <c r="A301" s="24"/>
      <c r="B301" s="24"/>
      <c r="C301" s="24"/>
      <c r="D301" s="24"/>
      <c r="E301" s="24"/>
      <c r="F301" s="24"/>
      <c r="G301" s="24"/>
    </row>
    <row r="302" spans="1:8" ht="18" x14ac:dyDescent="0.25">
      <c r="A302" s="37" t="s">
        <v>29</v>
      </c>
      <c r="B302" s="69" t="str">
        <f>IF(BROADSHEET!$K$12=0,"",BROADSHEET!$K$12)</f>
        <v/>
      </c>
      <c r="C302" s="38" t="s">
        <v>30</v>
      </c>
      <c r="D302" s="39">
        <f>INFO!$C$16</f>
        <v>800</v>
      </c>
      <c r="F302" s="78" t="s">
        <v>32</v>
      </c>
      <c r="G302" s="119" t="s">
        <v>357</v>
      </c>
      <c r="H302" s="44"/>
    </row>
    <row r="303" spans="1:8" x14ac:dyDescent="0.25">
      <c r="A303" s="24"/>
      <c r="B303" s="24"/>
      <c r="C303" s="24"/>
      <c r="D303" s="24"/>
      <c r="E303" s="24"/>
      <c r="F303" s="24"/>
      <c r="G303" s="24"/>
      <c r="H303" s="44"/>
    </row>
    <row r="304" spans="1:8" ht="15.75" x14ac:dyDescent="0.25">
      <c r="A304" s="40" t="s">
        <v>31</v>
      </c>
      <c r="B304" s="75" t="str">
        <f>IF(REMARKS!$C$10=0,"",REMARKS!$C$10)</f>
        <v/>
      </c>
      <c r="C304" s="41" t="s">
        <v>30</v>
      </c>
      <c r="D304" s="30" t="str">
        <f>IF(INFO!$C$17=0,"",INFO!$C$17)</f>
        <v/>
      </c>
      <c r="E304" s="24"/>
      <c r="H304" s="44"/>
    </row>
    <row r="305" spans="1:8" ht="15.75" x14ac:dyDescent="0.25">
      <c r="A305" s="40"/>
      <c r="B305" s="74"/>
      <c r="C305" s="73"/>
      <c r="D305" s="74"/>
      <c r="E305" s="24"/>
      <c r="H305" s="44"/>
    </row>
    <row r="306" spans="1:8" ht="18" x14ac:dyDescent="0.25">
      <c r="A306" s="40"/>
      <c r="B306" s="173" t="s">
        <v>371</v>
      </c>
      <c r="C306" s="173"/>
      <c r="D306" s="173"/>
      <c r="E306" s="173"/>
      <c r="F306" s="173"/>
      <c r="H306" s="44"/>
    </row>
    <row r="307" spans="1:8" ht="18" x14ac:dyDescent="0.25">
      <c r="A307" s="77" t="s">
        <v>33</v>
      </c>
      <c r="B307" s="169"/>
      <c r="C307" s="169"/>
      <c r="D307" s="169"/>
      <c r="E307" s="169"/>
      <c r="F307" s="29"/>
      <c r="H307" s="44"/>
    </row>
    <row r="308" spans="1:8" ht="18" x14ac:dyDescent="0.25">
      <c r="A308" s="77" t="s">
        <v>35</v>
      </c>
      <c r="B308" s="170"/>
      <c r="C308" s="170"/>
      <c r="D308" s="170"/>
      <c r="E308" s="170"/>
      <c r="F308" s="29"/>
      <c r="H308" s="44"/>
    </row>
    <row r="309" spans="1:8" ht="18" x14ac:dyDescent="0.25">
      <c r="A309" s="77" t="s">
        <v>34</v>
      </c>
      <c r="B309" s="174"/>
      <c r="C309" s="174"/>
      <c r="D309" s="174"/>
      <c r="E309" s="174"/>
      <c r="F309" s="76"/>
      <c r="H309" s="44"/>
    </row>
    <row r="310" spans="1:8" ht="18" x14ac:dyDescent="0.25">
      <c r="A310" s="77" t="s">
        <v>36</v>
      </c>
      <c r="B310" s="29"/>
      <c r="C310" s="169"/>
      <c r="D310" s="169"/>
      <c r="E310" s="169"/>
      <c r="F310" s="169"/>
      <c r="H310" s="44"/>
    </row>
    <row r="311" spans="1:8" ht="18" x14ac:dyDescent="0.25">
      <c r="A311" s="77" t="s">
        <v>406</v>
      </c>
      <c r="B311" s="29"/>
      <c r="C311" s="170"/>
      <c r="D311" s="170"/>
      <c r="E311" s="170"/>
      <c r="F311" s="170"/>
      <c r="G311" s="24"/>
      <c r="H311" s="44"/>
    </row>
    <row r="312" spans="1:8" x14ac:dyDescent="0.25">
      <c r="B312" s="24"/>
      <c r="D312" s="45"/>
      <c r="E312" s="45"/>
      <c r="F312" s="24"/>
      <c r="G312" s="24"/>
      <c r="H312" s="44"/>
    </row>
    <row r="313" spans="1:8" x14ac:dyDescent="0.25">
      <c r="A313" s="42"/>
      <c r="B313" s="68"/>
      <c r="C313" s="171"/>
      <c r="D313" s="171"/>
      <c r="E313" s="24"/>
      <c r="F313" s="24"/>
      <c r="G313" s="24"/>
      <c r="H313" s="44"/>
    </row>
    <row r="314" spans="1:8" x14ac:dyDescent="0.25">
      <c r="B314" s="68"/>
      <c r="H314" s="44"/>
    </row>
    <row r="315" spans="1:8" x14ac:dyDescent="0.25">
      <c r="B315" s="68"/>
    </row>
    <row r="316" spans="1:8" x14ac:dyDescent="0.25">
      <c r="B316" s="68"/>
    </row>
    <row r="317" spans="1:8" x14ac:dyDescent="0.25">
      <c r="B317" s="68"/>
      <c r="E317" s="43"/>
      <c r="F317" s="168"/>
      <c r="G317" s="168"/>
    </row>
    <row r="318" spans="1:8" x14ac:dyDescent="0.25">
      <c r="E318" s="24"/>
    </row>
    <row r="319" spans="1:8" x14ac:dyDescent="0.25">
      <c r="E319" s="24"/>
    </row>
    <row r="320" spans="1:8" ht="30" x14ac:dyDescent="0.25">
      <c r="A320" s="21"/>
      <c r="B320" s="172" t="str">
        <f>INFO!$C$1</f>
        <v>SEVENTH-DAY ADVENTIST PRIMARY  SCHOOL</v>
      </c>
      <c r="C320" s="172"/>
      <c r="D320" s="172"/>
      <c r="E320" s="172"/>
      <c r="F320" s="172"/>
      <c r="G320" s="172"/>
    </row>
    <row r="321" spans="1:7" ht="20.25" x14ac:dyDescent="0.25">
      <c r="A321" s="23"/>
      <c r="B321" s="163" t="str">
        <f>INFO!$C$2</f>
        <v>Together We Make The Difference</v>
      </c>
      <c r="C321" s="163"/>
      <c r="D321" s="163"/>
      <c r="E321" s="163"/>
      <c r="F321" s="163"/>
      <c r="G321" s="163"/>
    </row>
    <row r="322" spans="1:7" ht="18" x14ac:dyDescent="0.25">
      <c r="A322" s="24"/>
      <c r="B322" s="164" t="str">
        <f>INFO!$C$3</f>
        <v>P. O. BOX 234 KUMASI GHANA</v>
      </c>
      <c r="C322" s="164"/>
      <c r="D322" s="164"/>
      <c r="E322" s="164"/>
      <c r="F322" s="164"/>
      <c r="G322" s="164"/>
    </row>
    <row r="323" spans="1:7" ht="20.25" x14ac:dyDescent="0.25">
      <c r="A323" s="25"/>
      <c r="B323" s="165" t="str">
        <f>INFO!$C$4</f>
        <v>0123456789</v>
      </c>
      <c r="C323" s="166"/>
      <c r="D323" s="166"/>
      <c r="E323" s="166"/>
      <c r="F323" s="166"/>
      <c r="G323" s="166"/>
    </row>
    <row r="324" spans="1:7" ht="20.25" x14ac:dyDescent="0.25">
      <c r="A324" s="25"/>
      <c r="B324" s="175" t="str">
        <f>INFO!$C$5</f>
        <v>TERMLY REPORT</v>
      </c>
      <c r="C324" s="175"/>
      <c r="D324" s="175"/>
      <c r="E324" s="175"/>
      <c r="F324" s="175"/>
      <c r="G324" s="175"/>
    </row>
    <row r="325" spans="1:7" ht="15" customHeight="1" x14ac:dyDescent="0.25">
      <c r="A325" s="24"/>
      <c r="B325" s="24"/>
      <c r="C325" s="24"/>
      <c r="D325" s="24"/>
      <c r="E325" s="24"/>
    </row>
    <row r="326" spans="1:7" ht="15.75" customHeight="1" x14ac:dyDescent="0.25">
      <c r="A326" s="28" t="s">
        <v>18</v>
      </c>
      <c r="B326" s="167" t="str">
        <f>IF(BROADSHEET!$B$13=0,"",BROADSHEET!$B$13)</f>
        <v/>
      </c>
      <c r="C326" s="167"/>
      <c r="D326" s="167"/>
      <c r="E326" s="167"/>
      <c r="F326" s="26" t="s">
        <v>96</v>
      </c>
      <c r="G326" s="118" t="str">
        <f>INFO!$C$14</f>
        <v>B.S. FOUR</v>
      </c>
    </row>
    <row r="327" spans="1:7" ht="15.75" customHeight="1" x14ac:dyDescent="0.25">
      <c r="A327" s="28" t="s">
        <v>19</v>
      </c>
      <c r="B327" s="167" t="str">
        <f>INFO!$C$19&amp;" "&amp;INFO!$D$19&amp;" "&amp;INFO!$E$19</f>
        <v>29 JULY 2018</v>
      </c>
      <c r="C327" s="167"/>
      <c r="D327" s="167"/>
      <c r="E327" s="24"/>
      <c r="F327" s="26" t="s">
        <v>11</v>
      </c>
      <c r="G327" s="118" t="str">
        <f>INFO!$C$15</f>
        <v>ONE</v>
      </c>
    </row>
    <row r="328" spans="1:7" ht="15.75" customHeight="1" x14ac:dyDescent="0.25">
      <c r="A328" s="28" t="s">
        <v>17</v>
      </c>
      <c r="B328" s="167" t="str">
        <f>INFO!$C$20&amp;" "&amp;INFO!$D$20&amp;" "&amp;INFO!$E$20</f>
        <v>9 MAY 2018</v>
      </c>
      <c r="C328" s="167"/>
      <c r="D328" s="167"/>
      <c r="F328" s="28" t="s">
        <v>20</v>
      </c>
      <c r="G328" s="72">
        <f>INFO!$C$13</f>
        <v>0</v>
      </c>
    </row>
    <row r="329" spans="1:7" ht="15.75" customHeight="1" x14ac:dyDescent="0.25">
      <c r="A329" s="28" t="s">
        <v>21</v>
      </c>
      <c r="B329" s="167" t="str">
        <f>INFO!$C$21</f>
        <v>2017/2018</v>
      </c>
      <c r="C329" s="167"/>
      <c r="D329" s="27"/>
      <c r="F329" s="28" t="s">
        <v>139</v>
      </c>
      <c r="G329" s="71" t="str">
        <f>BROADSHEET!$L$13</f>
        <v>1ST</v>
      </c>
    </row>
    <row r="330" spans="1:7" ht="15.75" x14ac:dyDescent="0.25">
      <c r="A330" s="29"/>
      <c r="B330" s="24"/>
      <c r="C330" s="24"/>
      <c r="D330" s="24"/>
      <c r="E330" s="24"/>
      <c r="F330" s="24"/>
      <c r="G330" s="24"/>
    </row>
    <row r="331" spans="1:7" ht="32.25" thickBot="1" x14ac:dyDescent="0.3">
      <c r="A331" s="31" t="s">
        <v>22</v>
      </c>
      <c r="B331" s="32" t="s">
        <v>95</v>
      </c>
      <c r="C331" s="32" t="s">
        <v>94</v>
      </c>
      <c r="D331" s="32" t="s">
        <v>113</v>
      </c>
      <c r="E331" s="161" t="s">
        <v>23</v>
      </c>
      <c r="F331" s="162"/>
      <c r="G331" s="32" t="s">
        <v>24</v>
      </c>
    </row>
    <row r="332" spans="1:7" ht="16.5" thickTop="1" x14ac:dyDescent="0.25">
      <c r="A332" s="33" t="s">
        <v>111</v>
      </c>
      <c r="B332" s="70" t="str">
        <f>IF(ENGLISH!$K$16=0,"",ENGLISH!$K$16)</f>
        <v/>
      </c>
      <c r="C332" s="70" t="str">
        <f>IF(ENGLISH!$M$16=0,"",ENGLISH!$M$16)</f>
        <v/>
      </c>
      <c r="D332" s="70" t="str">
        <f>IF(ENGLISH!$N$16=0,"",ENGLISH!$N$16)</f>
        <v/>
      </c>
      <c r="E332" s="155" t="str">
        <f>IF(ENGLISH!$Q$16=0,"",ENGLISH!$Q$16)</f>
        <v>Fail</v>
      </c>
      <c r="F332" s="156"/>
      <c r="G332" s="34" t="str">
        <f>IF(ENGLISH!$P$16=0,"",ENGLISH!$P$16)</f>
        <v>1st</v>
      </c>
    </row>
    <row r="333" spans="1:7" ht="15.75" x14ac:dyDescent="0.25">
      <c r="A333" s="35" t="s">
        <v>26</v>
      </c>
      <c r="B333" s="70" t="str">
        <f>IF(MATHS!$K$16=0,"",MATHS!$K$16)</f>
        <v/>
      </c>
      <c r="C333" s="70" t="str">
        <f>IF(MATHS!$M$16=0,"",MATHS!$M$16)</f>
        <v/>
      </c>
      <c r="D333" s="70" t="str">
        <f>IF(MATHS!$N$16=0,"",MATHS!$N$16)</f>
        <v/>
      </c>
      <c r="E333" s="157" t="str">
        <f>IF(MATHS!$Q$16=0,"",MATHS!$Q$16)</f>
        <v>Fail</v>
      </c>
      <c r="F333" s="158"/>
      <c r="G333" s="34" t="str">
        <f>IF(MATHS!$P$16=0,"",MATHS!$P$16)</f>
        <v>1st</v>
      </c>
    </row>
    <row r="334" spans="1:7" ht="15.75" x14ac:dyDescent="0.25">
      <c r="A334" s="35" t="s">
        <v>397</v>
      </c>
      <c r="B334" s="70" t="str">
        <f>IF('NAT. SCI'!$K$16=0,"",'NAT. SCI'!$K$16)</f>
        <v/>
      </c>
      <c r="C334" s="70" t="str">
        <f>IF('NAT. SCI'!$M$16=0,"",'NAT. SCI'!$M$16)</f>
        <v/>
      </c>
      <c r="D334" s="70" t="str">
        <f>IF('NAT. SCI'!$N$16=0,"",'NAT. SCI'!$N$16)</f>
        <v/>
      </c>
      <c r="E334" s="157" t="str">
        <f>IF('NAT. SCI'!$Q$16=0,"",'NAT. SCI'!$Q$16)</f>
        <v>Fail</v>
      </c>
      <c r="F334" s="158"/>
      <c r="G334" s="34" t="str">
        <f>IF('NAT. SCI'!$P$16=0,"",'NAT. SCI'!$P$16)</f>
        <v>1st</v>
      </c>
    </row>
    <row r="335" spans="1:7" ht="15.75" x14ac:dyDescent="0.25">
      <c r="A335" s="35" t="s">
        <v>403</v>
      </c>
      <c r="B335" s="70" t="str">
        <f>IF('C. EDU'!$K$16=0,"",'C. EDU'!$K$16)</f>
        <v/>
      </c>
      <c r="C335" s="70" t="str">
        <f>IF('C. EDU'!$M$16=0,"",'C. EDU'!$M$16)</f>
        <v/>
      </c>
      <c r="D335" s="70" t="str">
        <f>IF('C. EDU'!$N$16=0,"",'C. EDU'!$N$16)</f>
        <v/>
      </c>
      <c r="E335" s="157" t="str">
        <f>IF('C. EDU'!$Q$16=0,"",'C. EDU'!$Q$16)</f>
        <v>Fail</v>
      </c>
      <c r="F335" s="158"/>
      <c r="G335" s="34" t="str">
        <f>IF('C. EDU'!$P$16=0,"",'C. EDU'!$P$16)</f>
        <v>1st</v>
      </c>
    </row>
    <row r="336" spans="1:7" ht="15.75" x14ac:dyDescent="0.25">
      <c r="A336" s="35" t="s">
        <v>28</v>
      </c>
      <c r="B336" s="70" t="str">
        <f>IF(ICT!$K$16=0,"",ICT!$K$16)</f>
        <v/>
      </c>
      <c r="C336" s="70" t="str">
        <f>IF(ICT!$M$16=0,"",ICT!$M$16)</f>
        <v/>
      </c>
      <c r="D336" s="70" t="str">
        <f>IF(ICT!$N$16=0,"",ICT!$N$16)</f>
        <v/>
      </c>
      <c r="E336" s="157" t="str">
        <f>IF(ICT!$Q$16=0,"",ICT!$Q$16)</f>
        <v>Fail</v>
      </c>
      <c r="F336" s="158"/>
      <c r="G336" s="34" t="str">
        <f>IF(ICT!$P$16=0,"",ICT!$P$16)</f>
        <v>1st</v>
      </c>
    </row>
    <row r="337" spans="1:8" ht="15.75" x14ac:dyDescent="0.25">
      <c r="A337" s="35" t="s">
        <v>107</v>
      </c>
      <c r="B337" s="70" t="str">
        <f>IF(TWI!$K$16=0,"",TWI!$K$16)</f>
        <v/>
      </c>
      <c r="C337" s="70" t="str">
        <f>IF(TWI!$M$16=0,"",TWI!$M$16)</f>
        <v/>
      </c>
      <c r="D337" s="70" t="str">
        <f>IF(TWI!$N$16=0,"",TWI!$N$16)</f>
        <v/>
      </c>
      <c r="E337" s="157" t="str">
        <f>IF(TWI!$Q$16=0,"",TWI!$Q$16)</f>
        <v>Fail</v>
      </c>
      <c r="F337" s="158"/>
      <c r="G337" s="34" t="str">
        <f>IF(TWI!$P$16=0,"",TWI!$P$16)</f>
        <v>1st</v>
      </c>
    </row>
    <row r="338" spans="1:8" ht="15.75" x14ac:dyDescent="0.25">
      <c r="A338" s="35" t="s">
        <v>404</v>
      </c>
      <c r="B338" s="70" t="str">
        <f>IF(RME!$K$16=0,"",RME!$K$16)</f>
        <v/>
      </c>
      <c r="C338" s="70" t="str">
        <f>IF(RME!$M$16=0,"",RME!$M$16)</f>
        <v/>
      </c>
      <c r="D338" s="70" t="str">
        <f>IF(RME!$N$16=0,"",RME!$N$16)</f>
        <v/>
      </c>
      <c r="E338" s="157" t="str">
        <f>IF(RME!$Q$16=0,"",RME!$Q$16)</f>
        <v>Fail</v>
      </c>
      <c r="F338" s="158"/>
      <c r="G338" s="34" t="str">
        <f>IF(RME!$P$16=0,"",RME!$P$16)</f>
        <v>1st</v>
      </c>
    </row>
    <row r="339" spans="1:8" ht="15.75" x14ac:dyDescent="0.25">
      <c r="A339" s="35" t="s">
        <v>402</v>
      </c>
      <c r="B339" s="70" t="str">
        <f>IF('C. ARTS'!$K$16=0,"",'C. ARTS'!$K$16)</f>
        <v/>
      </c>
      <c r="C339" s="70" t="str">
        <f>IF('C. ARTS'!$M$16=0,"",'C. ARTS'!$M$16)</f>
        <v/>
      </c>
      <c r="D339" s="70" t="str">
        <f>IF('C. ARTS'!$N$16=0,"",'C. ARTS'!$N$16)</f>
        <v/>
      </c>
      <c r="E339" s="157" t="str">
        <f>IF('C. ARTS'!$Q$16=0,"",'C. ARTS'!$Q$16)</f>
        <v>Fail</v>
      </c>
      <c r="F339" s="158"/>
      <c r="G339" s="34" t="str">
        <f>IF('C. ARTS'!$P$16=0,"",'C. ARTS'!$P$16)</f>
        <v>1st</v>
      </c>
    </row>
    <row r="340" spans="1:8" ht="15.75" x14ac:dyDescent="0.25">
      <c r="A340" s="35"/>
      <c r="B340" s="70"/>
      <c r="C340" s="70"/>
      <c r="D340" s="70"/>
      <c r="E340" s="159"/>
      <c r="F340" s="160"/>
      <c r="G340" s="36"/>
    </row>
    <row r="341" spans="1:8" x14ac:dyDescent="0.25">
      <c r="A341" s="24"/>
      <c r="B341" s="24"/>
      <c r="C341" s="24"/>
      <c r="D341" s="24"/>
      <c r="E341" s="24"/>
      <c r="F341" s="24"/>
      <c r="G341" s="24"/>
    </row>
    <row r="342" spans="1:8" ht="18" x14ac:dyDescent="0.25">
      <c r="A342" s="37" t="s">
        <v>29</v>
      </c>
      <c r="B342" s="69" t="str">
        <f>IF(BROADSHEET!$K$13=0,"",BROADSHEET!$K$13)</f>
        <v/>
      </c>
      <c r="C342" s="38" t="s">
        <v>30</v>
      </c>
      <c r="D342" s="39">
        <f>INFO!$C$16</f>
        <v>800</v>
      </c>
      <c r="F342" s="78" t="s">
        <v>32</v>
      </c>
      <c r="G342" s="119" t="s">
        <v>357</v>
      </c>
      <c r="H342" s="44"/>
    </row>
    <row r="343" spans="1:8" x14ac:dyDescent="0.25">
      <c r="A343" s="24"/>
      <c r="B343" s="24"/>
      <c r="C343" s="24"/>
      <c r="D343" s="24"/>
      <c r="E343" s="24"/>
      <c r="F343" s="24"/>
      <c r="G343" s="24"/>
      <c r="H343" s="44"/>
    </row>
    <row r="344" spans="1:8" ht="15.75" x14ac:dyDescent="0.25">
      <c r="A344" s="40" t="s">
        <v>31</v>
      </c>
      <c r="B344" s="75" t="str">
        <f>IF(REMARKS!$C$11=0,"",REMARKS!$C$11)</f>
        <v/>
      </c>
      <c r="C344" s="41" t="s">
        <v>30</v>
      </c>
      <c r="D344" s="30" t="str">
        <f>IF(INFO!$C$17=0,"",INFO!$C$17)</f>
        <v/>
      </c>
      <c r="E344" s="24"/>
      <c r="H344" s="44"/>
    </row>
    <row r="345" spans="1:8" ht="15.75" x14ac:dyDescent="0.25">
      <c r="A345" s="40"/>
      <c r="B345" s="74"/>
      <c r="C345" s="73"/>
      <c r="D345" s="74"/>
      <c r="E345" s="24"/>
      <c r="H345" s="44"/>
    </row>
    <row r="346" spans="1:8" ht="18" x14ac:dyDescent="0.25">
      <c r="A346" s="40"/>
      <c r="B346" s="173" t="s">
        <v>371</v>
      </c>
      <c r="C346" s="173"/>
      <c r="D346" s="173"/>
      <c r="E346" s="173"/>
      <c r="F346" s="173"/>
      <c r="H346" s="44"/>
    </row>
    <row r="347" spans="1:8" ht="18" x14ac:dyDescent="0.25">
      <c r="A347" s="77" t="s">
        <v>33</v>
      </c>
      <c r="B347" s="169"/>
      <c r="C347" s="169"/>
      <c r="D347" s="169"/>
      <c r="E347" s="169"/>
      <c r="F347" s="29"/>
      <c r="H347" s="44"/>
    </row>
    <row r="348" spans="1:8" ht="18" x14ac:dyDescent="0.25">
      <c r="A348" s="77" t="s">
        <v>35</v>
      </c>
      <c r="B348" s="170"/>
      <c r="C348" s="170"/>
      <c r="D348" s="170"/>
      <c r="E348" s="170"/>
      <c r="F348" s="29"/>
      <c r="H348" s="44"/>
    </row>
    <row r="349" spans="1:8" ht="18" x14ac:dyDescent="0.25">
      <c r="A349" s="77" t="s">
        <v>34</v>
      </c>
      <c r="B349" s="174"/>
      <c r="C349" s="174"/>
      <c r="D349" s="174"/>
      <c r="E349" s="174"/>
      <c r="F349" s="76"/>
      <c r="H349" s="44"/>
    </row>
    <row r="350" spans="1:8" ht="18" x14ac:dyDescent="0.25">
      <c r="A350" s="77" t="s">
        <v>36</v>
      </c>
      <c r="B350" s="29"/>
      <c r="C350" s="169"/>
      <c r="D350" s="169"/>
      <c r="E350" s="169"/>
      <c r="F350" s="169"/>
      <c r="H350" s="44"/>
    </row>
    <row r="351" spans="1:8" ht="18" x14ac:dyDescent="0.25">
      <c r="A351" s="77" t="s">
        <v>406</v>
      </c>
      <c r="B351" s="29"/>
      <c r="C351" s="170"/>
      <c r="D351" s="170"/>
      <c r="E351" s="170"/>
      <c r="F351" s="170"/>
      <c r="G351" s="24"/>
      <c r="H351" s="44"/>
    </row>
    <row r="352" spans="1:8" x14ac:dyDescent="0.25">
      <c r="B352" s="24"/>
      <c r="D352" s="45"/>
      <c r="E352" s="45"/>
      <c r="F352" s="24"/>
      <c r="G352" s="24"/>
      <c r="H352" s="44"/>
    </row>
    <row r="353" spans="1:8" x14ac:dyDescent="0.25">
      <c r="A353" s="42"/>
      <c r="B353" s="68"/>
      <c r="C353" s="171"/>
      <c r="D353" s="171"/>
      <c r="E353" s="24"/>
      <c r="F353" s="24"/>
      <c r="G353" s="24"/>
      <c r="H353" s="44"/>
    </row>
    <row r="354" spans="1:8" x14ac:dyDescent="0.25">
      <c r="B354" s="68"/>
      <c r="H354" s="44"/>
    </row>
    <row r="355" spans="1:8" x14ac:dyDescent="0.25">
      <c r="B355" s="68"/>
    </row>
    <row r="356" spans="1:8" x14ac:dyDescent="0.25">
      <c r="B356" s="68"/>
    </row>
    <row r="357" spans="1:8" x14ac:dyDescent="0.25">
      <c r="B357" s="68"/>
      <c r="E357" s="43"/>
      <c r="F357" s="168"/>
      <c r="G357" s="168"/>
    </row>
    <row r="358" spans="1:8" x14ac:dyDescent="0.25">
      <c r="E358" s="24"/>
    </row>
    <row r="359" spans="1:8" x14ac:dyDescent="0.25">
      <c r="E359" s="24"/>
    </row>
    <row r="360" spans="1:8" ht="30" x14ac:dyDescent="0.25">
      <c r="A360" s="21"/>
      <c r="B360" s="172" t="str">
        <f>INFO!$C$1</f>
        <v>SEVENTH-DAY ADVENTIST PRIMARY  SCHOOL</v>
      </c>
      <c r="C360" s="172"/>
      <c r="D360" s="172"/>
      <c r="E360" s="172"/>
      <c r="F360" s="172"/>
      <c r="G360" s="172"/>
    </row>
    <row r="361" spans="1:8" ht="20.25" x14ac:dyDescent="0.25">
      <c r="A361" s="23"/>
      <c r="B361" s="163" t="str">
        <f>INFO!$C$2</f>
        <v>Together We Make The Difference</v>
      </c>
      <c r="C361" s="163"/>
      <c r="D361" s="163"/>
      <c r="E361" s="163"/>
      <c r="F361" s="163"/>
      <c r="G361" s="163"/>
    </row>
    <row r="362" spans="1:8" ht="18" x14ac:dyDescent="0.25">
      <c r="A362" s="24"/>
      <c r="B362" s="164" t="str">
        <f>INFO!$C$3</f>
        <v>P. O. BOX 234 KUMASI GHANA</v>
      </c>
      <c r="C362" s="164"/>
      <c r="D362" s="164"/>
      <c r="E362" s="164"/>
      <c r="F362" s="164"/>
      <c r="G362" s="164"/>
    </row>
    <row r="363" spans="1:8" ht="20.25" x14ac:dyDescent="0.25">
      <c r="A363" s="25"/>
      <c r="B363" s="165" t="str">
        <f>INFO!$C$4</f>
        <v>0123456789</v>
      </c>
      <c r="C363" s="166"/>
      <c r="D363" s="166"/>
      <c r="E363" s="166"/>
      <c r="F363" s="166"/>
      <c r="G363" s="166"/>
    </row>
    <row r="364" spans="1:8" ht="20.25" x14ac:dyDescent="0.25">
      <c r="A364" s="25"/>
      <c r="B364" s="175" t="str">
        <f>INFO!$C$5</f>
        <v>TERMLY REPORT</v>
      </c>
      <c r="C364" s="175"/>
      <c r="D364" s="175"/>
      <c r="E364" s="175"/>
      <c r="F364" s="175"/>
      <c r="G364" s="175"/>
    </row>
    <row r="365" spans="1:8" ht="15" customHeight="1" x14ac:dyDescent="0.25">
      <c r="A365" s="24"/>
      <c r="B365" s="24"/>
      <c r="C365" s="24"/>
      <c r="D365" s="24"/>
      <c r="E365" s="24"/>
    </row>
    <row r="366" spans="1:8" ht="15.75" customHeight="1" x14ac:dyDescent="0.25">
      <c r="A366" s="28" t="s">
        <v>18</v>
      </c>
      <c r="B366" s="167" t="str">
        <f>IF(BROADSHEET!$B$14=0,"",BROADSHEET!$B$14)</f>
        <v/>
      </c>
      <c r="C366" s="167"/>
      <c r="D366" s="167"/>
      <c r="E366" s="167"/>
      <c r="F366" s="26" t="s">
        <v>96</v>
      </c>
      <c r="G366" s="118" t="str">
        <f>INFO!$C$14</f>
        <v>B.S. FOUR</v>
      </c>
    </row>
    <row r="367" spans="1:8" ht="15.75" customHeight="1" x14ac:dyDescent="0.25">
      <c r="A367" s="28" t="s">
        <v>19</v>
      </c>
      <c r="B367" s="167" t="str">
        <f>INFO!$C$19&amp;" "&amp;INFO!$D$19&amp;" "&amp;INFO!$E$19</f>
        <v>29 JULY 2018</v>
      </c>
      <c r="C367" s="167"/>
      <c r="D367" s="167"/>
      <c r="E367" s="24"/>
      <c r="F367" s="26" t="s">
        <v>11</v>
      </c>
      <c r="G367" s="118" t="str">
        <f>INFO!$C$15</f>
        <v>ONE</v>
      </c>
    </row>
    <row r="368" spans="1:8" ht="15.75" customHeight="1" x14ac:dyDescent="0.25">
      <c r="A368" s="28" t="s">
        <v>17</v>
      </c>
      <c r="B368" s="167" t="str">
        <f>INFO!$C$20&amp;" "&amp;INFO!$D$20&amp;" "&amp;INFO!$E$20</f>
        <v>9 MAY 2018</v>
      </c>
      <c r="C368" s="167"/>
      <c r="D368" s="167"/>
      <c r="F368" s="28" t="s">
        <v>20</v>
      </c>
      <c r="G368" s="72">
        <f>INFO!$C$13</f>
        <v>0</v>
      </c>
    </row>
    <row r="369" spans="1:8" ht="15.75" customHeight="1" x14ac:dyDescent="0.25">
      <c r="A369" s="28" t="s">
        <v>21</v>
      </c>
      <c r="B369" s="167" t="str">
        <f>INFO!$C$21</f>
        <v>2017/2018</v>
      </c>
      <c r="C369" s="167"/>
      <c r="D369" s="27"/>
      <c r="F369" s="28" t="s">
        <v>139</v>
      </c>
      <c r="G369" s="71" t="str">
        <f>BROADSHEET!$L$14</f>
        <v>1ST</v>
      </c>
    </row>
    <row r="370" spans="1:8" ht="15.75" x14ac:dyDescent="0.25">
      <c r="A370" s="29"/>
      <c r="B370" s="24"/>
      <c r="C370" s="24"/>
      <c r="D370" s="24"/>
      <c r="E370" s="24"/>
      <c r="F370" s="24"/>
      <c r="G370" s="24"/>
    </row>
    <row r="371" spans="1:8" ht="32.25" thickBot="1" x14ac:dyDescent="0.3">
      <c r="A371" s="31" t="s">
        <v>22</v>
      </c>
      <c r="B371" s="32" t="s">
        <v>95</v>
      </c>
      <c r="C371" s="32" t="s">
        <v>94</v>
      </c>
      <c r="D371" s="32" t="s">
        <v>113</v>
      </c>
      <c r="E371" s="161" t="s">
        <v>23</v>
      </c>
      <c r="F371" s="162"/>
      <c r="G371" s="32" t="s">
        <v>24</v>
      </c>
    </row>
    <row r="372" spans="1:8" ht="16.5" thickTop="1" x14ac:dyDescent="0.25">
      <c r="A372" s="33" t="s">
        <v>111</v>
      </c>
      <c r="B372" s="70" t="str">
        <f>IF(ENGLISH!$K$17=0,"",ENGLISH!$K$17)</f>
        <v/>
      </c>
      <c r="C372" s="70" t="str">
        <f>IF(ENGLISH!$M$17=0,"",ENGLISH!$M$17)</f>
        <v/>
      </c>
      <c r="D372" s="70" t="str">
        <f>IF(ENGLISH!$N$17=0,"",ENGLISH!$N$17)</f>
        <v/>
      </c>
      <c r="E372" s="155" t="str">
        <f>IF(ENGLISH!$Q$17=0,"",ENGLISH!$Q$17)</f>
        <v>Fail</v>
      </c>
      <c r="F372" s="156"/>
      <c r="G372" s="34" t="str">
        <f>IF(ENGLISH!$P$17=0,"",ENGLISH!$P$17)</f>
        <v>1st</v>
      </c>
    </row>
    <row r="373" spans="1:8" ht="15.75" x14ac:dyDescent="0.25">
      <c r="A373" s="35" t="s">
        <v>26</v>
      </c>
      <c r="B373" s="70" t="str">
        <f>IF(MATHS!$K$17=0,"",MATHS!$K$17)</f>
        <v/>
      </c>
      <c r="C373" s="70" t="str">
        <f>IF(MATHS!$M$17=0,"",MATHS!$M$17)</f>
        <v/>
      </c>
      <c r="D373" s="70" t="str">
        <f>IF(MATHS!$N$17=0,"",MATHS!$N$17)</f>
        <v/>
      </c>
      <c r="E373" s="157" t="str">
        <f>IF(MATHS!$Q$17=0,"",MATHS!$Q$17)</f>
        <v>Fail</v>
      </c>
      <c r="F373" s="158"/>
      <c r="G373" s="34" t="str">
        <f>IF(MATHS!$P$17=0,"",MATHS!$P$17)</f>
        <v>1st</v>
      </c>
    </row>
    <row r="374" spans="1:8" ht="15.75" x14ac:dyDescent="0.25">
      <c r="A374" s="35" t="s">
        <v>397</v>
      </c>
      <c r="B374" s="70" t="str">
        <f>IF('NAT. SCI'!$K$17=0,"",'NAT. SCI'!$K$17)</f>
        <v/>
      </c>
      <c r="C374" s="70" t="str">
        <f>IF('NAT. SCI'!$M$17=0,"",'NAT. SCI'!$M$17)</f>
        <v/>
      </c>
      <c r="D374" s="70" t="str">
        <f>IF('NAT. SCI'!$N$17=0,"",'NAT. SCI'!$N$17)</f>
        <v/>
      </c>
      <c r="E374" s="157" t="str">
        <f>IF('NAT. SCI'!$Q$17=0,"",'NAT. SCI'!$Q$17)</f>
        <v>Fail</v>
      </c>
      <c r="F374" s="158"/>
      <c r="G374" s="34" t="str">
        <f>IF('NAT. SCI'!$P$17=0,"",'NAT. SCI'!$P$17)</f>
        <v>1st</v>
      </c>
    </row>
    <row r="375" spans="1:8" ht="15.75" x14ac:dyDescent="0.25">
      <c r="A375" s="35" t="s">
        <v>403</v>
      </c>
      <c r="B375" s="70" t="str">
        <f>IF('C. EDU'!$K$17=0,"",'C. EDU'!$K$17)</f>
        <v/>
      </c>
      <c r="C375" s="70" t="str">
        <f>IF('C. EDU'!$M$17=0,"",'C. EDU'!$M$17)</f>
        <v/>
      </c>
      <c r="D375" s="70" t="str">
        <f>IF('C. EDU'!$N$17=0,"",'C. EDU'!$N$17)</f>
        <v/>
      </c>
      <c r="E375" s="157" t="str">
        <f>IF('C. EDU'!$Q$17=0,"",'C. EDU'!$Q$17)</f>
        <v>Fail</v>
      </c>
      <c r="F375" s="158"/>
      <c r="G375" s="34" t="str">
        <f>IF('C. EDU'!$P$17=0,"",'C. EDU'!$P$17)</f>
        <v>1st</v>
      </c>
    </row>
    <row r="376" spans="1:8" ht="15.75" x14ac:dyDescent="0.25">
      <c r="A376" s="35" t="s">
        <v>28</v>
      </c>
      <c r="B376" s="70" t="str">
        <f>IF(ICT!$K$17=0,"",ICT!$K$17)</f>
        <v/>
      </c>
      <c r="C376" s="70" t="str">
        <f>IF(ICT!$M$17=0,"",ICT!$M$17)</f>
        <v/>
      </c>
      <c r="D376" s="70" t="str">
        <f>IF(ICT!$N$17=0,"",ICT!$N$17)</f>
        <v/>
      </c>
      <c r="E376" s="157" t="str">
        <f>IF(ICT!$Q$17=0,"",ICT!$Q$17)</f>
        <v>Fail</v>
      </c>
      <c r="F376" s="158"/>
      <c r="G376" s="34" t="str">
        <f>IF(ICT!$P$17=0,"",ICT!$P$17)</f>
        <v>1st</v>
      </c>
    </row>
    <row r="377" spans="1:8" ht="15.75" x14ac:dyDescent="0.25">
      <c r="A377" s="35" t="s">
        <v>107</v>
      </c>
      <c r="B377" s="70" t="str">
        <f>IF(TWI!$K$17=0,"",TWI!$K$17)</f>
        <v/>
      </c>
      <c r="C377" s="70" t="str">
        <f>IF(TWI!$M$17=0,"",TWI!$M$17)</f>
        <v/>
      </c>
      <c r="D377" s="70" t="str">
        <f>IF(TWI!$N$17=0,"",TWI!$N$17)</f>
        <v/>
      </c>
      <c r="E377" s="157" t="str">
        <f>IF(TWI!$Q$17=0,"",TWI!$Q$17)</f>
        <v>Fail</v>
      </c>
      <c r="F377" s="158"/>
      <c r="G377" s="34" t="str">
        <f>IF(TWI!$P$17=0,"",TWI!$P$17)</f>
        <v>1st</v>
      </c>
    </row>
    <row r="378" spans="1:8" ht="15.75" x14ac:dyDescent="0.25">
      <c r="A378" s="35" t="s">
        <v>404</v>
      </c>
      <c r="B378" s="70" t="str">
        <f>IF(RME!$K$17=0,"",RME!$K$17)</f>
        <v/>
      </c>
      <c r="C378" s="70" t="str">
        <f>IF(RME!$M$17=0,"",RME!$M$17)</f>
        <v/>
      </c>
      <c r="D378" s="70" t="str">
        <f>IF(RME!$N$17=0,"",RME!$N$17)</f>
        <v/>
      </c>
      <c r="E378" s="157" t="str">
        <f>IF(RME!$Q$17=0,"",RME!$Q$17)</f>
        <v>Fail</v>
      </c>
      <c r="F378" s="158"/>
      <c r="G378" s="34" t="str">
        <f>IF(RME!$P$17=0,"",RME!$P$17)</f>
        <v>1st</v>
      </c>
    </row>
    <row r="379" spans="1:8" ht="15.75" x14ac:dyDescent="0.25">
      <c r="A379" s="35" t="s">
        <v>402</v>
      </c>
      <c r="B379" s="70" t="str">
        <f>IF('C. ARTS'!$K$17=0,"",'C. ARTS'!$K$17)</f>
        <v/>
      </c>
      <c r="C379" s="70" t="str">
        <f>IF('C. ARTS'!$M$17=0,"",'C. ARTS'!$M$17)</f>
        <v/>
      </c>
      <c r="D379" s="70" t="str">
        <f>IF('C. ARTS'!$N$17=0,"",'C. ARTS'!$N$17)</f>
        <v/>
      </c>
      <c r="E379" s="157" t="str">
        <f>IF('C. ARTS'!$Q$17=0,"",'C. ARTS'!$Q$17)</f>
        <v>Fail</v>
      </c>
      <c r="F379" s="158"/>
      <c r="G379" s="34" t="str">
        <f>IF('C. ARTS'!$P$17=0,"",'C. ARTS'!$P$17)</f>
        <v>1st</v>
      </c>
    </row>
    <row r="380" spans="1:8" ht="15.75" x14ac:dyDescent="0.25">
      <c r="A380" s="35"/>
      <c r="B380" s="70"/>
      <c r="C380" s="70"/>
      <c r="D380" s="70"/>
      <c r="E380" s="159"/>
      <c r="F380" s="160"/>
      <c r="G380" s="36"/>
    </row>
    <row r="381" spans="1:8" x14ac:dyDescent="0.25">
      <c r="A381" s="24"/>
      <c r="B381" s="24"/>
      <c r="C381" s="24"/>
      <c r="D381" s="24"/>
      <c r="E381" s="24"/>
      <c r="F381" s="24"/>
      <c r="G381" s="24"/>
    </row>
    <row r="382" spans="1:8" ht="18" x14ac:dyDescent="0.25">
      <c r="A382" s="37" t="s">
        <v>29</v>
      </c>
      <c r="B382" s="69" t="str">
        <f>IF(BROADSHEET!$K$14=0,"",BROADSHEET!$K$14)</f>
        <v/>
      </c>
      <c r="C382" s="38" t="s">
        <v>30</v>
      </c>
      <c r="D382" s="39">
        <f>INFO!$C$16</f>
        <v>800</v>
      </c>
      <c r="F382" s="78" t="s">
        <v>32</v>
      </c>
      <c r="G382" s="119" t="s">
        <v>357</v>
      </c>
      <c r="H382" s="44"/>
    </row>
    <row r="383" spans="1:8" x14ac:dyDescent="0.25">
      <c r="A383" s="24"/>
      <c r="B383" s="24"/>
      <c r="C383" s="24"/>
      <c r="D383" s="24"/>
      <c r="E383" s="24"/>
      <c r="F383" s="24"/>
      <c r="G383" s="24"/>
      <c r="H383" s="44"/>
    </row>
    <row r="384" spans="1:8" ht="15.75" x14ac:dyDescent="0.25">
      <c r="A384" s="40" t="s">
        <v>31</v>
      </c>
      <c r="B384" s="75" t="str">
        <f>IF(REMARKS!$C$12=0,"",REMARKS!$C$12)</f>
        <v/>
      </c>
      <c r="C384" s="41" t="s">
        <v>30</v>
      </c>
      <c r="D384" s="30" t="str">
        <f>IF(INFO!$C$17=0,"",INFO!$C$17)</f>
        <v/>
      </c>
      <c r="E384" s="24"/>
      <c r="H384" s="44"/>
    </row>
    <row r="385" spans="1:8" ht="15.75" x14ac:dyDescent="0.25">
      <c r="A385" s="40"/>
      <c r="B385" s="74"/>
      <c r="C385" s="73"/>
      <c r="D385" s="74"/>
      <c r="E385" s="24"/>
      <c r="H385" s="44"/>
    </row>
    <row r="386" spans="1:8" ht="18" x14ac:dyDescent="0.25">
      <c r="A386" s="40"/>
      <c r="B386" s="173" t="s">
        <v>371</v>
      </c>
      <c r="C386" s="173"/>
      <c r="D386" s="173"/>
      <c r="E386" s="173"/>
      <c r="F386" s="173"/>
      <c r="H386" s="44"/>
    </row>
    <row r="387" spans="1:8" ht="18" x14ac:dyDescent="0.25">
      <c r="A387" s="77" t="s">
        <v>33</v>
      </c>
      <c r="B387" s="169"/>
      <c r="C387" s="169"/>
      <c r="D387" s="169"/>
      <c r="E387" s="169"/>
      <c r="F387" s="29"/>
      <c r="H387" s="44"/>
    </row>
    <row r="388" spans="1:8" ht="18" x14ac:dyDescent="0.25">
      <c r="A388" s="77" t="s">
        <v>35</v>
      </c>
      <c r="B388" s="170"/>
      <c r="C388" s="170"/>
      <c r="D388" s="170"/>
      <c r="E388" s="170"/>
      <c r="F388" s="29"/>
      <c r="H388" s="44"/>
    </row>
    <row r="389" spans="1:8" ht="18" x14ac:dyDescent="0.25">
      <c r="A389" s="77" t="s">
        <v>34</v>
      </c>
      <c r="B389" s="174"/>
      <c r="C389" s="174"/>
      <c r="D389" s="174"/>
      <c r="E389" s="174"/>
      <c r="F389" s="76"/>
      <c r="H389" s="44"/>
    </row>
    <row r="390" spans="1:8" ht="18" x14ac:dyDescent="0.25">
      <c r="A390" s="77" t="s">
        <v>36</v>
      </c>
      <c r="B390" s="29"/>
      <c r="C390" s="169"/>
      <c r="D390" s="169"/>
      <c r="E390" s="169"/>
      <c r="F390" s="169"/>
      <c r="H390" s="44"/>
    </row>
    <row r="391" spans="1:8" ht="18" x14ac:dyDescent="0.25">
      <c r="A391" s="77" t="s">
        <v>406</v>
      </c>
      <c r="B391" s="29"/>
      <c r="C391" s="170"/>
      <c r="D391" s="170"/>
      <c r="E391" s="170"/>
      <c r="F391" s="170"/>
      <c r="G391" s="24"/>
      <c r="H391" s="44"/>
    </row>
    <row r="392" spans="1:8" x14ac:dyDescent="0.25">
      <c r="B392" s="24"/>
      <c r="D392" s="45"/>
      <c r="E392" s="45"/>
      <c r="F392" s="24"/>
      <c r="G392" s="24"/>
      <c r="H392" s="44"/>
    </row>
    <row r="393" spans="1:8" x14ac:dyDescent="0.25">
      <c r="A393" s="42"/>
      <c r="B393" s="68"/>
      <c r="C393" s="171"/>
      <c r="D393" s="171"/>
      <c r="E393" s="24"/>
      <c r="F393" s="24"/>
      <c r="G393" s="24"/>
      <c r="H393" s="44"/>
    </row>
    <row r="394" spans="1:8" x14ac:dyDescent="0.25">
      <c r="B394" s="68"/>
      <c r="H394" s="44"/>
    </row>
    <row r="395" spans="1:8" x14ac:dyDescent="0.25">
      <c r="B395" s="68"/>
    </row>
    <row r="396" spans="1:8" x14ac:dyDescent="0.25">
      <c r="B396" s="68"/>
    </row>
    <row r="397" spans="1:8" x14ac:dyDescent="0.25">
      <c r="B397" s="68"/>
      <c r="E397" s="43"/>
      <c r="F397" s="168"/>
      <c r="G397" s="168"/>
    </row>
    <row r="398" spans="1:8" x14ac:dyDescent="0.25">
      <c r="E398" s="24"/>
    </row>
    <row r="399" spans="1:8" x14ac:dyDescent="0.25">
      <c r="E399" s="24"/>
    </row>
    <row r="400" spans="1:8" ht="30" x14ac:dyDescent="0.25">
      <c r="A400" s="21"/>
      <c r="B400" s="172" t="str">
        <f>INFO!$C$1</f>
        <v>SEVENTH-DAY ADVENTIST PRIMARY  SCHOOL</v>
      </c>
      <c r="C400" s="172"/>
      <c r="D400" s="172"/>
      <c r="E400" s="172"/>
      <c r="F400" s="172"/>
      <c r="G400" s="172"/>
    </row>
    <row r="401" spans="1:7" ht="20.25" x14ac:dyDescent="0.25">
      <c r="A401" s="23"/>
      <c r="B401" s="163" t="str">
        <f>INFO!$C$2</f>
        <v>Together We Make The Difference</v>
      </c>
      <c r="C401" s="163"/>
      <c r="D401" s="163"/>
      <c r="E401" s="163"/>
      <c r="F401" s="163"/>
      <c r="G401" s="163"/>
    </row>
    <row r="402" spans="1:7" ht="18" x14ac:dyDescent="0.25">
      <c r="A402" s="24"/>
      <c r="B402" s="164" t="str">
        <f>INFO!$C$3</f>
        <v>P. O. BOX 234 KUMASI GHANA</v>
      </c>
      <c r="C402" s="164"/>
      <c r="D402" s="164"/>
      <c r="E402" s="164"/>
      <c r="F402" s="164"/>
      <c r="G402" s="164"/>
    </row>
    <row r="403" spans="1:7" ht="20.25" x14ac:dyDescent="0.25">
      <c r="A403" s="25"/>
      <c r="B403" s="165" t="str">
        <f>INFO!$C$4</f>
        <v>0123456789</v>
      </c>
      <c r="C403" s="166"/>
      <c r="D403" s="166"/>
      <c r="E403" s="166"/>
      <c r="F403" s="166"/>
      <c r="G403" s="166"/>
    </row>
    <row r="404" spans="1:7" ht="20.25" x14ac:dyDescent="0.25">
      <c r="A404" s="25"/>
      <c r="B404" s="175" t="str">
        <f>INFO!$C$5</f>
        <v>TERMLY REPORT</v>
      </c>
      <c r="C404" s="175"/>
      <c r="D404" s="175"/>
      <c r="E404" s="175"/>
      <c r="F404" s="175"/>
      <c r="G404" s="175"/>
    </row>
    <row r="405" spans="1:7" ht="15" customHeight="1" x14ac:dyDescent="0.25">
      <c r="A405" s="24"/>
      <c r="B405" s="24"/>
      <c r="C405" s="24"/>
      <c r="D405" s="24"/>
      <c r="E405" s="24"/>
    </row>
    <row r="406" spans="1:7" ht="15.75" customHeight="1" x14ac:dyDescent="0.25">
      <c r="A406" s="28" t="s">
        <v>18</v>
      </c>
      <c r="B406" s="167" t="str">
        <f>IF(BROADSHEET!$B$15=0,"",BROADSHEET!$B$15)</f>
        <v/>
      </c>
      <c r="C406" s="167"/>
      <c r="D406" s="167"/>
      <c r="E406" s="167"/>
      <c r="F406" s="26" t="s">
        <v>96</v>
      </c>
      <c r="G406" s="118" t="str">
        <f>INFO!$C$14</f>
        <v>B.S. FOUR</v>
      </c>
    </row>
    <row r="407" spans="1:7" ht="15.75" customHeight="1" x14ac:dyDescent="0.25">
      <c r="A407" s="28" t="s">
        <v>19</v>
      </c>
      <c r="B407" s="167" t="str">
        <f>INFO!$C$19&amp;" "&amp;INFO!$D$19&amp;" "&amp;INFO!$E$19</f>
        <v>29 JULY 2018</v>
      </c>
      <c r="C407" s="167"/>
      <c r="D407" s="167"/>
      <c r="E407" s="24"/>
      <c r="F407" s="26" t="s">
        <v>11</v>
      </c>
      <c r="G407" s="118" t="str">
        <f>INFO!$C$15</f>
        <v>ONE</v>
      </c>
    </row>
    <row r="408" spans="1:7" ht="15.75" customHeight="1" x14ac:dyDescent="0.25">
      <c r="A408" s="28" t="s">
        <v>17</v>
      </c>
      <c r="B408" s="167" t="str">
        <f>INFO!$C$20&amp;" "&amp;INFO!$D$20&amp;" "&amp;INFO!$E$20</f>
        <v>9 MAY 2018</v>
      </c>
      <c r="C408" s="167"/>
      <c r="D408" s="167"/>
      <c r="F408" s="28" t="s">
        <v>20</v>
      </c>
      <c r="G408" s="72">
        <f>INFO!$C$13</f>
        <v>0</v>
      </c>
    </row>
    <row r="409" spans="1:7" ht="15.75" customHeight="1" x14ac:dyDescent="0.25">
      <c r="A409" s="28" t="s">
        <v>21</v>
      </c>
      <c r="B409" s="167" t="str">
        <f>INFO!$C$21</f>
        <v>2017/2018</v>
      </c>
      <c r="C409" s="167"/>
      <c r="D409" s="27"/>
      <c r="F409" s="28" t="s">
        <v>139</v>
      </c>
      <c r="G409" s="71" t="str">
        <f>BROADSHEET!$L$15</f>
        <v>1ST</v>
      </c>
    </row>
    <row r="410" spans="1:7" ht="15.75" x14ac:dyDescent="0.25">
      <c r="A410" s="29"/>
      <c r="B410" s="24"/>
      <c r="C410" s="24"/>
      <c r="D410" s="24"/>
      <c r="E410" s="24"/>
      <c r="F410" s="24"/>
      <c r="G410" s="24"/>
    </row>
    <row r="411" spans="1:7" ht="32.25" thickBot="1" x14ac:dyDescent="0.3">
      <c r="A411" s="31" t="s">
        <v>22</v>
      </c>
      <c r="B411" s="32" t="s">
        <v>95</v>
      </c>
      <c r="C411" s="32" t="s">
        <v>94</v>
      </c>
      <c r="D411" s="32" t="s">
        <v>113</v>
      </c>
      <c r="E411" s="161" t="s">
        <v>23</v>
      </c>
      <c r="F411" s="162"/>
      <c r="G411" s="32" t="s">
        <v>24</v>
      </c>
    </row>
    <row r="412" spans="1:7" ht="16.5" thickTop="1" x14ac:dyDescent="0.25">
      <c r="A412" s="33" t="s">
        <v>111</v>
      </c>
      <c r="B412" s="70" t="str">
        <f>IF(ENGLISH!$K$18=0,"",ENGLISH!$K$18)</f>
        <v/>
      </c>
      <c r="C412" s="70" t="str">
        <f>IF(ENGLISH!$M$18=0,"",ENGLISH!$M$18)</f>
        <v/>
      </c>
      <c r="D412" s="70" t="str">
        <f>IF(ENGLISH!$N$18=0,"",ENGLISH!$N$18)</f>
        <v/>
      </c>
      <c r="E412" s="155" t="str">
        <f>IF(ENGLISH!$Q$18=0,"",ENGLISH!$Q$18)</f>
        <v>Fail</v>
      </c>
      <c r="F412" s="156"/>
      <c r="G412" s="34" t="str">
        <f>IF(ENGLISH!$P$18=0,"",ENGLISH!$P$18)</f>
        <v>1st</v>
      </c>
    </row>
    <row r="413" spans="1:7" ht="15.75" x14ac:dyDescent="0.25">
      <c r="A413" s="35" t="s">
        <v>26</v>
      </c>
      <c r="B413" s="70" t="str">
        <f>IF(MATHS!$K$18=0,"",MATHS!$K$18)</f>
        <v/>
      </c>
      <c r="C413" s="70" t="str">
        <f>IF(MATHS!$M$18=0,"",MATHS!$M$18)</f>
        <v/>
      </c>
      <c r="D413" s="70" t="str">
        <f>IF(MATHS!$N$18=0,"",MATHS!$N$18)</f>
        <v/>
      </c>
      <c r="E413" s="157" t="str">
        <f>IF(MATHS!$Q$18=0,"",MATHS!$Q$18)</f>
        <v>Fail</v>
      </c>
      <c r="F413" s="158"/>
      <c r="G413" s="34" t="str">
        <f>IF(MATHS!$P$18=0,"",MATHS!$P$18)</f>
        <v>1st</v>
      </c>
    </row>
    <row r="414" spans="1:7" ht="15.75" x14ac:dyDescent="0.25">
      <c r="A414" s="35" t="s">
        <v>397</v>
      </c>
      <c r="B414" s="70" t="str">
        <f>IF('NAT. SCI'!$K$18=0,"",'NAT. SCI'!$K$18)</f>
        <v/>
      </c>
      <c r="C414" s="70" t="str">
        <f>IF('NAT. SCI'!$M$18=0,"",'NAT. SCI'!$M$18)</f>
        <v/>
      </c>
      <c r="D414" s="70" t="str">
        <f>IF('NAT. SCI'!$N$18=0,"",'NAT. SCI'!$N$18)</f>
        <v/>
      </c>
      <c r="E414" s="157" t="str">
        <f>IF('NAT. SCI'!$Q$18=0,"",'NAT. SCI'!$Q$18)</f>
        <v>Fail</v>
      </c>
      <c r="F414" s="158"/>
      <c r="G414" s="34" t="str">
        <f>IF('NAT. SCI'!$P$18=0,"",'NAT. SCI'!$P$18)</f>
        <v>1st</v>
      </c>
    </row>
    <row r="415" spans="1:7" ht="15.75" x14ac:dyDescent="0.25">
      <c r="A415" s="35" t="s">
        <v>403</v>
      </c>
      <c r="B415" s="70" t="str">
        <f>IF('C. EDU'!$K$18=0,"",'C. EDU'!$K$18)</f>
        <v/>
      </c>
      <c r="C415" s="70" t="str">
        <f>IF('C. EDU'!$M$18=0,"",'C. EDU'!$M$18)</f>
        <v/>
      </c>
      <c r="D415" s="70" t="str">
        <f>IF('C. EDU'!$N$18=0,"",'C. EDU'!$N$18)</f>
        <v/>
      </c>
      <c r="E415" s="157" t="str">
        <f>IF('C. EDU'!$Q$18=0,"",'C. EDU'!$Q$18)</f>
        <v>Fail</v>
      </c>
      <c r="F415" s="158"/>
      <c r="G415" s="34" t="str">
        <f>IF('C. EDU'!$P$18=0,"",'C. EDU'!$P$18)</f>
        <v>1st</v>
      </c>
    </row>
    <row r="416" spans="1:7" ht="15.75" x14ac:dyDescent="0.25">
      <c r="A416" s="35" t="s">
        <v>28</v>
      </c>
      <c r="B416" s="70" t="str">
        <f>IF(ICT!$K$18=0,"",ICT!$K$18)</f>
        <v/>
      </c>
      <c r="C416" s="70" t="str">
        <f>IF(ICT!$M$18=0,"",ICT!$M$18)</f>
        <v/>
      </c>
      <c r="D416" s="70" t="str">
        <f>IF(ICT!$N$18=0,"",ICT!$N$18)</f>
        <v/>
      </c>
      <c r="E416" s="157" t="str">
        <f>IF(ICT!$Q$18=0,"",ICT!$Q$18)</f>
        <v>Fail</v>
      </c>
      <c r="F416" s="158"/>
      <c r="G416" s="34" t="str">
        <f>IF(ICT!$P$18=0,"",ICT!$P$18)</f>
        <v>1st</v>
      </c>
    </row>
    <row r="417" spans="1:8" ht="15.75" x14ac:dyDescent="0.25">
      <c r="A417" s="35" t="s">
        <v>107</v>
      </c>
      <c r="B417" s="70" t="str">
        <f>IF(TWI!$K$18=0,"",TWI!$K$18)</f>
        <v/>
      </c>
      <c r="C417" s="70" t="str">
        <f>IF(TWI!$M$18=0,"",TWI!$M$18)</f>
        <v/>
      </c>
      <c r="D417" s="70" t="str">
        <f>IF(TWI!$N$18=0,"",TWI!$N$18)</f>
        <v/>
      </c>
      <c r="E417" s="157" t="str">
        <f>IF(TWI!$Q$18=0,"",TWI!$Q$18)</f>
        <v>Fail</v>
      </c>
      <c r="F417" s="158"/>
      <c r="G417" s="34" t="str">
        <f>IF(TWI!$P$18=0,"",TWI!$P$18)</f>
        <v>1st</v>
      </c>
    </row>
    <row r="418" spans="1:8" ht="15.75" x14ac:dyDescent="0.25">
      <c r="A418" s="35" t="s">
        <v>404</v>
      </c>
      <c r="B418" s="70" t="str">
        <f>IF(RME!$K$18=0,"",RME!$K$18)</f>
        <v/>
      </c>
      <c r="C418" s="70" t="str">
        <f>IF(RME!$M$18=0,"",RME!$M$18)</f>
        <v/>
      </c>
      <c r="D418" s="70" t="str">
        <f>IF(RME!$N$18=0,"",RME!$N$18)</f>
        <v/>
      </c>
      <c r="E418" s="157" t="str">
        <f>IF(RME!$Q$18=0,"",RME!$Q$18)</f>
        <v>Fail</v>
      </c>
      <c r="F418" s="158"/>
      <c r="G418" s="34" t="str">
        <f>IF(RME!$P$18=0,"",RME!$P$18)</f>
        <v>1st</v>
      </c>
    </row>
    <row r="419" spans="1:8" ht="15.75" x14ac:dyDescent="0.25">
      <c r="A419" s="35" t="s">
        <v>402</v>
      </c>
      <c r="B419" s="70" t="str">
        <f>IF('C. ARTS'!$K$18=0,"",'C. ARTS'!$K$18)</f>
        <v/>
      </c>
      <c r="C419" s="70" t="str">
        <f>IF('C. ARTS'!$M$18=0,"",'C. ARTS'!$M$18)</f>
        <v/>
      </c>
      <c r="D419" s="70" t="str">
        <f>IF('C. ARTS'!$N$18=0,"",'C. ARTS'!$N$18)</f>
        <v/>
      </c>
      <c r="E419" s="157" t="str">
        <f>IF('C. ARTS'!$Q$18=0,"",'C. ARTS'!$Q$18)</f>
        <v>Fail</v>
      </c>
      <c r="F419" s="158"/>
      <c r="G419" s="34" t="str">
        <f>IF('C. ARTS'!$P$18=0,"",'C. ARTS'!$P$18)</f>
        <v>1st</v>
      </c>
    </row>
    <row r="420" spans="1:8" ht="15.75" x14ac:dyDescent="0.25">
      <c r="A420" s="35"/>
      <c r="B420" s="70"/>
      <c r="C420" s="70"/>
      <c r="D420" s="70"/>
      <c r="E420" s="159"/>
      <c r="F420" s="160"/>
      <c r="G420" s="36"/>
    </row>
    <row r="421" spans="1:8" x14ac:dyDescent="0.25">
      <c r="A421" s="24"/>
      <c r="B421" s="24"/>
      <c r="C421" s="24"/>
      <c r="D421" s="24"/>
      <c r="E421" s="24"/>
      <c r="F421" s="24"/>
      <c r="G421" s="24"/>
    </row>
    <row r="422" spans="1:8" ht="18" x14ac:dyDescent="0.25">
      <c r="A422" s="37" t="s">
        <v>29</v>
      </c>
      <c r="B422" s="69" t="str">
        <f>IF(BROADSHEET!$K$15=0,"",BROADSHEET!$K$15)</f>
        <v/>
      </c>
      <c r="C422" s="38" t="s">
        <v>30</v>
      </c>
      <c r="D422" s="39">
        <f>INFO!$C$16</f>
        <v>800</v>
      </c>
      <c r="F422" s="78" t="s">
        <v>32</v>
      </c>
      <c r="G422" s="119" t="s">
        <v>357</v>
      </c>
      <c r="H422" s="44"/>
    </row>
    <row r="423" spans="1:8" x14ac:dyDescent="0.25">
      <c r="A423" s="24"/>
      <c r="B423" s="24"/>
      <c r="C423" s="24"/>
      <c r="D423" s="24"/>
      <c r="E423" s="24"/>
      <c r="F423" s="24"/>
      <c r="G423" s="24"/>
      <c r="H423" s="44"/>
    </row>
    <row r="424" spans="1:8" ht="15.75" x14ac:dyDescent="0.25">
      <c r="A424" s="40" t="s">
        <v>31</v>
      </c>
      <c r="B424" s="75" t="str">
        <f>IF(REMARKS!$C$13=0,"",REMARKS!$C$13)</f>
        <v/>
      </c>
      <c r="C424" s="41" t="s">
        <v>30</v>
      </c>
      <c r="D424" s="30" t="str">
        <f>IF(INFO!$C$17=0,"",INFO!$C$17)</f>
        <v/>
      </c>
      <c r="E424" s="24"/>
      <c r="H424" s="44"/>
    </row>
    <row r="425" spans="1:8" ht="15.75" x14ac:dyDescent="0.25">
      <c r="A425" s="40"/>
      <c r="B425" s="74"/>
      <c r="C425" s="73"/>
      <c r="D425" s="74"/>
      <c r="E425" s="24"/>
      <c r="H425" s="44"/>
    </row>
    <row r="426" spans="1:8" ht="18" x14ac:dyDescent="0.25">
      <c r="A426" s="40"/>
      <c r="B426" s="173" t="s">
        <v>371</v>
      </c>
      <c r="C426" s="173"/>
      <c r="D426" s="173"/>
      <c r="E426" s="173"/>
      <c r="F426" s="173"/>
      <c r="H426" s="44"/>
    </row>
    <row r="427" spans="1:8" ht="18" x14ac:dyDescent="0.25">
      <c r="A427" s="77" t="s">
        <v>33</v>
      </c>
      <c r="B427" s="169"/>
      <c r="C427" s="169"/>
      <c r="D427" s="169"/>
      <c r="E427" s="169"/>
      <c r="F427" s="29"/>
      <c r="H427" s="44"/>
    </row>
    <row r="428" spans="1:8" ht="18" x14ac:dyDescent="0.25">
      <c r="A428" s="77" t="s">
        <v>35</v>
      </c>
      <c r="B428" s="170"/>
      <c r="C428" s="170"/>
      <c r="D428" s="170"/>
      <c r="E428" s="170"/>
      <c r="F428" s="29"/>
      <c r="H428" s="44"/>
    </row>
    <row r="429" spans="1:8" ht="18" x14ac:dyDescent="0.25">
      <c r="A429" s="77" t="s">
        <v>34</v>
      </c>
      <c r="B429" s="174"/>
      <c r="C429" s="174"/>
      <c r="D429" s="174"/>
      <c r="E429" s="174"/>
      <c r="F429" s="76"/>
      <c r="H429" s="44"/>
    </row>
    <row r="430" spans="1:8" ht="18" x14ac:dyDescent="0.25">
      <c r="A430" s="77" t="s">
        <v>36</v>
      </c>
      <c r="B430" s="29"/>
      <c r="C430" s="169"/>
      <c r="D430" s="169"/>
      <c r="E430" s="169"/>
      <c r="F430" s="169"/>
      <c r="H430" s="44"/>
    </row>
    <row r="431" spans="1:8" ht="18" x14ac:dyDescent="0.25">
      <c r="A431" s="77" t="s">
        <v>406</v>
      </c>
      <c r="B431" s="29"/>
      <c r="C431" s="170"/>
      <c r="D431" s="170"/>
      <c r="E431" s="170"/>
      <c r="F431" s="170"/>
      <c r="G431" s="24"/>
      <c r="H431" s="44"/>
    </row>
    <row r="432" spans="1:8" x14ac:dyDescent="0.25">
      <c r="B432" s="24"/>
      <c r="D432" s="45"/>
      <c r="E432" s="45"/>
      <c r="F432" s="24"/>
      <c r="G432" s="24"/>
      <c r="H432" s="44"/>
    </row>
    <row r="433" spans="1:8" x14ac:dyDescent="0.25">
      <c r="A433" s="42"/>
      <c r="B433" s="68"/>
      <c r="C433" s="171"/>
      <c r="D433" s="171"/>
      <c r="E433" s="24"/>
      <c r="F433" s="24"/>
      <c r="G433" s="24"/>
      <c r="H433" s="44"/>
    </row>
    <row r="434" spans="1:8" x14ac:dyDescent="0.25">
      <c r="B434" s="68"/>
      <c r="H434" s="44"/>
    </row>
    <row r="435" spans="1:8" x14ac:dyDescent="0.25">
      <c r="B435" s="68"/>
    </row>
    <row r="436" spans="1:8" x14ac:dyDescent="0.25">
      <c r="B436" s="68"/>
    </row>
    <row r="437" spans="1:8" x14ac:dyDescent="0.25">
      <c r="B437" s="68"/>
      <c r="E437" s="43"/>
      <c r="F437" s="168"/>
      <c r="G437" s="168"/>
    </row>
    <row r="438" spans="1:8" x14ac:dyDescent="0.25">
      <c r="E438" s="24"/>
    </row>
    <row r="439" spans="1:8" x14ac:dyDescent="0.25">
      <c r="E439" s="24"/>
    </row>
    <row r="440" spans="1:8" ht="30" x14ac:dyDescent="0.25">
      <c r="A440" s="21"/>
      <c r="B440" s="172" t="str">
        <f>INFO!$C$1</f>
        <v>SEVENTH-DAY ADVENTIST PRIMARY  SCHOOL</v>
      </c>
      <c r="C440" s="172"/>
      <c r="D440" s="172"/>
      <c r="E440" s="172"/>
      <c r="F440" s="172"/>
      <c r="G440" s="172"/>
    </row>
    <row r="441" spans="1:8" ht="20.25" x14ac:dyDescent="0.25">
      <c r="A441" s="23"/>
      <c r="B441" s="163" t="str">
        <f>INFO!$C$2</f>
        <v>Together We Make The Difference</v>
      </c>
      <c r="C441" s="163"/>
      <c r="D441" s="163"/>
      <c r="E441" s="163"/>
      <c r="F441" s="163"/>
      <c r="G441" s="163"/>
    </row>
    <row r="442" spans="1:8" ht="18" x14ac:dyDescent="0.25">
      <c r="A442" s="24"/>
      <c r="B442" s="164" t="str">
        <f>INFO!$C$3</f>
        <v>P. O. BOX 234 KUMASI GHANA</v>
      </c>
      <c r="C442" s="164"/>
      <c r="D442" s="164"/>
      <c r="E442" s="164"/>
      <c r="F442" s="164"/>
      <c r="G442" s="164"/>
    </row>
    <row r="443" spans="1:8" ht="20.25" x14ac:dyDescent="0.25">
      <c r="A443" s="25"/>
      <c r="B443" s="165" t="str">
        <f>INFO!$C$4</f>
        <v>0123456789</v>
      </c>
      <c r="C443" s="166"/>
      <c r="D443" s="166"/>
      <c r="E443" s="166"/>
      <c r="F443" s="166"/>
      <c r="G443" s="166"/>
    </row>
    <row r="444" spans="1:8" ht="20.25" x14ac:dyDescent="0.25">
      <c r="A444" s="25"/>
      <c r="B444" s="175" t="str">
        <f>INFO!$C$5</f>
        <v>TERMLY REPORT</v>
      </c>
      <c r="C444" s="175"/>
      <c r="D444" s="175"/>
      <c r="E444" s="175"/>
      <c r="F444" s="175"/>
      <c r="G444" s="175"/>
    </row>
    <row r="445" spans="1:8" ht="15" customHeight="1" x14ac:dyDescent="0.25">
      <c r="A445" s="24"/>
      <c r="B445" s="24"/>
      <c r="C445" s="24"/>
      <c r="D445" s="24"/>
      <c r="E445" s="24"/>
    </row>
    <row r="446" spans="1:8" ht="15.75" customHeight="1" x14ac:dyDescent="0.25">
      <c r="A446" s="28" t="s">
        <v>18</v>
      </c>
      <c r="B446" s="167" t="str">
        <f>IF(BROADSHEET!$B$16=0,"",BROADSHEET!$B$16)</f>
        <v/>
      </c>
      <c r="C446" s="167"/>
      <c r="D446" s="167"/>
      <c r="E446" s="167"/>
      <c r="F446" s="26" t="s">
        <v>96</v>
      </c>
      <c r="G446" s="118" t="str">
        <f>INFO!$C$14</f>
        <v>B.S. FOUR</v>
      </c>
    </row>
    <row r="447" spans="1:8" ht="15.75" customHeight="1" x14ac:dyDescent="0.25">
      <c r="A447" s="28" t="s">
        <v>19</v>
      </c>
      <c r="B447" s="167" t="str">
        <f>INFO!$C$19&amp;" "&amp;INFO!$D$19&amp;" "&amp;INFO!$E$19</f>
        <v>29 JULY 2018</v>
      </c>
      <c r="C447" s="167"/>
      <c r="D447" s="167"/>
      <c r="E447" s="24"/>
      <c r="F447" s="26" t="s">
        <v>11</v>
      </c>
      <c r="G447" s="118" t="str">
        <f>INFO!$C$15</f>
        <v>ONE</v>
      </c>
    </row>
    <row r="448" spans="1:8" ht="15.75" customHeight="1" x14ac:dyDescent="0.25">
      <c r="A448" s="28" t="s">
        <v>17</v>
      </c>
      <c r="B448" s="167" t="str">
        <f>INFO!$C$20&amp;" "&amp;INFO!$D$20&amp;" "&amp;INFO!$E$20</f>
        <v>9 MAY 2018</v>
      </c>
      <c r="C448" s="167"/>
      <c r="D448" s="167"/>
      <c r="F448" s="28" t="s">
        <v>20</v>
      </c>
      <c r="G448" s="72">
        <f>INFO!$C$13</f>
        <v>0</v>
      </c>
    </row>
    <row r="449" spans="1:8" ht="15.75" customHeight="1" x14ac:dyDescent="0.25">
      <c r="A449" s="28" t="s">
        <v>21</v>
      </c>
      <c r="B449" s="167" t="str">
        <f>INFO!$C$21</f>
        <v>2017/2018</v>
      </c>
      <c r="C449" s="167"/>
      <c r="D449" s="27"/>
      <c r="F449" s="28" t="s">
        <v>139</v>
      </c>
      <c r="G449" s="71" t="str">
        <f>BROADSHEET!$L$16</f>
        <v>1ST</v>
      </c>
    </row>
    <row r="450" spans="1:8" ht="15.75" x14ac:dyDescent="0.25">
      <c r="A450" s="29"/>
      <c r="B450" s="24"/>
      <c r="C450" s="24"/>
      <c r="D450" s="24"/>
      <c r="E450" s="24"/>
      <c r="F450" s="24"/>
      <c r="G450" s="24"/>
    </row>
    <row r="451" spans="1:8" ht="32.25" thickBot="1" x14ac:dyDescent="0.3">
      <c r="A451" s="31" t="s">
        <v>22</v>
      </c>
      <c r="B451" s="32" t="s">
        <v>95</v>
      </c>
      <c r="C451" s="32" t="s">
        <v>94</v>
      </c>
      <c r="D451" s="32" t="s">
        <v>113</v>
      </c>
      <c r="E451" s="161" t="s">
        <v>23</v>
      </c>
      <c r="F451" s="162"/>
      <c r="G451" s="32" t="s">
        <v>24</v>
      </c>
    </row>
    <row r="452" spans="1:8" ht="16.5" thickTop="1" x14ac:dyDescent="0.25">
      <c r="A452" s="33" t="s">
        <v>111</v>
      </c>
      <c r="B452" s="70" t="str">
        <f>IF(ENGLISH!$K$19=0,"",ENGLISH!$K$19)</f>
        <v/>
      </c>
      <c r="C452" s="70" t="str">
        <f>IF(ENGLISH!$M$19=0,"",ENGLISH!$M$19)</f>
        <v/>
      </c>
      <c r="D452" s="70" t="str">
        <f>IF(ENGLISH!$N$19=0,"",ENGLISH!$N$19)</f>
        <v/>
      </c>
      <c r="E452" s="155" t="str">
        <f>IF(ENGLISH!$Q$19=0,"",ENGLISH!$Q$19)</f>
        <v>Fail</v>
      </c>
      <c r="F452" s="156"/>
      <c r="G452" s="34" t="str">
        <f>IF(ENGLISH!$P$19=0,"",ENGLISH!$P$19)</f>
        <v>1st</v>
      </c>
    </row>
    <row r="453" spans="1:8" ht="15.75" x14ac:dyDescent="0.25">
      <c r="A453" s="35" t="s">
        <v>26</v>
      </c>
      <c r="B453" s="70" t="str">
        <f>IF(MATHS!$K$19=0,"",MATHS!$K$19)</f>
        <v/>
      </c>
      <c r="C453" s="70" t="str">
        <f>IF(MATHS!$M$19=0,"",MATHS!$M$19)</f>
        <v/>
      </c>
      <c r="D453" s="70" t="str">
        <f>IF(MATHS!$N$19=0,"",MATHS!$N$19)</f>
        <v/>
      </c>
      <c r="E453" s="157" t="str">
        <f>IF(MATHS!$Q$19=0,"",MATHS!$Q$19)</f>
        <v>Fail</v>
      </c>
      <c r="F453" s="158"/>
      <c r="G453" s="34" t="str">
        <f>IF(MATHS!$P$19=0,"",MATHS!$P$19)</f>
        <v>1st</v>
      </c>
    </row>
    <row r="454" spans="1:8" ht="15.75" x14ac:dyDescent="0.25">
      <c r="A454" s="35" t="s">
        <v>397</v>
      </c>
      <c r="B454" s="70" t="str">
        <f>IF('NAT. SCI'!$K$19=0,"",'NAT. SCI'!$K$19)</f>
        <v/>
      </c>
      <c r="C454" s="70" t="str">
        <f>IF('NAT. SCI'!$M$19=0,"",'NAT. SCI'!$M$19)</f>
        <v/>
      </c>
      <c r="D454" s="70" t="str">
        <f>IF('NAT. SCI'!$N$19=0,"",'NAT. SCI'!$N$19)</f>
        <v/>
      </c>
      <c r="E454" s="157" t="str">
        <f>IF('NAT. SCI'!$Q$19=0,"",'NAT. SCI'!$Q$19)</f>
        <v>Fail</v>
      </c>
      <c r="F454" s="158"/>
      <c r="G454" s="34" t="str">
        <f>IF('NAT. SCI'!$P$19=0,"",'NAT. SCI'!$P$19)</f>
        <v>1st</v>
      </c>
    </row>
    <row r="455" spans="1:8" ht="15.75" x14ac:dyDescent="0.25">
      <c r="A455" s="35" t="s">
        <v>403</v>
      </c>
      <c r="B455" s="70" t="str">
        <f>IF('C. EDU'!$K$19=0,"",'C. EDU'!$K$19)</f>
        <v/>
      </c>
      <c r="C455" s="70" t="str">
        <f>IF('C. EDU'!$M$19=0,"",'C. EDU'!$M$19)</f>
        <v/>
      </c>
      <c r="D455" s="70" t="str">
        <f>IF('C. EDU'!$N$19=0,"",'C. EDU'!$N$19)</f>
        <v/>
      </c>
      <c r="E455" s="157" t="str">
        <f>IF('C. EDU'!$Q$19=0,"",'C. EDU'!$Q$19)</f>
        <v>Fail</v>
      </c>
      <c r="F455" s="158"/>
      <c r="G455" s="34" t="str">
        <f>IF('C. EDU'!$P$19=0,"",'C. EDU'!$P$19)</f>
        <v>1st</v>
      </c>
    </row>
    <row r="456" spans="1:8" ht="15.75" x14ac:dyDescent="0.25">
      <c r="A456" s="35" t="s">
        <v>28</v>
      </c>
      <c r="B456" s="70" t="str">
        <f>IF(ICT!$K$19=0,"",ICT!$K$19)</f>
        <v/>
      </c>
      <c r="C456" s="70" t="str">
        <f>IF(ICT!$M$19=0,"",ICT!$M$19)</f>
        <v/>
      </c>
      <c r="D456" s="70" t="str">
        <f>IF(ICT!$N$19=0,"",ICT!$N$19)</f>
        <v/>
      </c>
      <c r="E456" s="157" t="str">
        <f>IF(ICT!$Q$19=0,"",ICT!$Q$19)</f>
        <v>Fail</v>
      </c>
      <c r="F456" s="158"/>
      <c r="G456" s="34" t="str">
        <f>IF(ICT!$P$19=0,"",ICT!$P$19)</f>
        <v>1st</v>
      </c>
    </row>
    <row r="457" spans="1:8" ht="15.75" x14ac:dyDescent="0.25">
      <c r="A457" s="35" t="s">
        <v>107</v>
      </c>
      <c r="B457" s="70" t="str">
        <f>IF(TWI!$K$19=0,"",TWI!$K$19)</f>
        <v/>
      </c>
      <c r="C457" s="70" t="str">
        <f>IF(TWI!$M$19=0,"",TWI!$M$19)</f>
        <v/>
      </c>
      <c r="D457" s="70" t="str">
        <f>IF(TWI!$N$19=0,"",TWI!$N$19)</f>
        <v/>
      </c>
      <c r="E457" s="157" t="str">
        <f>IF(TWI!$Q$19=0,"",TWI!$Q$19)</f>
        <v>Fail</v>
      </c>
      <c r="F457" s="158"/>
      <c r="G457" s="34" t="str">
        <f>IF(TWI!$P$19=0,"",TWI!$P$19)</f>
        <v>1st</v>
      </c>
    </row>
    <row r="458" spans="1:8" ht="15.75" x14ac:dyDescent="0.25">
      <c r="A458" s="35" t="s">
        <v>404</v>
      </c>
      <c r="B458" s="70" t="str">
        <f>IF(RME!$K$19=0,"",RME!$K$19)</f>
        <v/>
      </c>
      <c r="C458" s="70" t="str">
        <f>IF(RME!$M$19=0,"",RME!$M$19)</f>
        <v/>
      </c>
      <c r="D458" s="70" t="str">
        <f>IF(RME!$N$19=0,"",RME!$N$19)</f>
        <v/>
      </c>
      <c r="E458" s="157" t="str">
        <f>IF(RME!$Q$19=0,"",RME!$Q$19)</f>
        <v>Fail</v>
      </c>
      <c r="F458" s="158"/>
      <c r="G458" s="34" t="str">
        <f>IF(RME!$P$19=0,"",RME!$P$19)</f>
        <v>1st</v>
      </c>
    </row>
    <row r="459" spans="1:8" ht="15.75" x14ac:dyDescent="0.25">
      <c r="A459" s="35" t="s">
        <v>402</v>
      </c>
      <c r="B459" s="70" t="str">
        <f>IF('C. ARTS'!$K$19=0,"",'C. ARTS'!$K$19)</f>
        <v/>
      </c>
      <c r="C459" s="70" t="str">
        <f>IF('C. ARTS'!$M$19=0,"",'C. ARTS'!$M$19)</f>
        <v/>
      </c>
      <c r="D459" s="70" t="str">
        <f>IF('C. ARTS'!$N$19=0,"",'C. ARTS'!$N$19)</f>
        <v/>
      </c>
      <c r="E459" s="157" t="str">
        <f>IF('C. ARTS'!$Q$19=0,"",'C. ARTS'!$Q$19)</f>
        <v>Fail</v>
      </c>
      <c r="F459" s="158"/>
      <c r="G459" s="34" t="str">
        <f>IF('C. ARTS'!$P$19=0,"",'C. ARTS'!$P$19)</f>
        <v>1st</v>
      </c>
    </row>
    <row r="460" spans="1:8" ht="15.75" x14ac:dyDescent="0.25">
      <c r="A460" s="35"/>
      <c r="B460" s="70"/>
      <c r="C460" s="70"/>
      <c r="D460" s="70"/>
      <c r="E460" s="159"/>
      <c r="F460" s="160"/>
      <c r="G460" s="36"/>
    </row>
    <row r="461" spans="1:8" x14ac:dyDescent="0.25">
      <c r="A461" s="24"/>
      <c r="B461" s="24"/>
      <c r="C461" s="24"/>
      <c r="D461" s="24"/>
      <c r="E461" s="24"/>
      <c r="F461" s="24"/>
      <c r="G461" s="24"/>
    </row>
    <row r="462" spans="1:8" ht="18" x14ac:dyDescent="0.25">
      <c r="A462" s="37" t="s">
        <v>29</v>
      </c>
      <c r="B462" s="69" t="str">
        <f>IF(BROADSHEET!$K$16=0,"",BROADSHEET!$K$16)</f>
        <v/>
      </c>
      <c r="C462" s="38" t="s">
        <v>30</v>
      </c>
      <c r="D462" s="39">
        <f>INFO!$C$16</f>
        <v>800</v>
      </c>
      <c r="F462" s="78" t="s">
        <v>32</v>
      </c>
      <c r="G462" s="119" t="s">
        <v>357</v>
      </c>
      <c r="H462" s="44"/>
    </row>
    <row r="463" spans="1:8" x14ac:dyDescent="0.25">
      <c r="A463" s="24"/>
      <c r="B463" s="24"/>
      <c r="C463" s="24"/>
      <c r="D463" s="24"/>
      <c r="E463" s="24"/>
      <c r="F463" s="24"/>
      <c r="G463" s="24"/>
      <c r="H463" s="44"/>
    </row>
    <row r="464" spans="1:8" ht="15.75" x14ac:dyDescent="0.25">
      <c r="A464" s="40" t="s">
        <v>31</v>
      </c>
      <c r="B464" s="75" t="str">
        <f>IF(REMARKS!$C$14=0,"",REMARKS!$C$14)</f>
        <v/>
      </c>
      <c r="C464" s="41" t="s">
        <v>30</v>
      </c>
      <c r="D464" s="30" t="str">
        <f>IF(INFO!$C$17=0,"",INFO!$C$17)</f>
        <v/>
      </c>
      <c r="E464" s="24"/>
      <c r="H464" s="44"/>
    </row>
    <row r="465" spans="1:8" ht="15.75" x14ac:dyDescent="0.25">
      <c r="A465" s="40"/>
      <c r="B465" s="74"/>
      <c r="C465" s="73"/>
      <c r="D465" s="74"/>
      <c r="E465" s="24"/>
      <c r="H465" s="44"/>
    </row>
    <row r="466" spans="1:8" ht="18" x14ac:dyDescent="0.25">
      <c r="A466" s="40"/>
      <c r="B466" s="173" t="s">
        <v>371</v>
      </c>
      <c r="C466" s="173"/>
      <c r="D466" s="173"/>
      <c r="E466" s="173"/>
      <c r="F466" s="173"/>
      <c r="H466" s="44"/>
    </row>
    <row r="467" spans="1:8" ht="18" x14ac:dyDescent="0.25">
      <c r="A467" s="77" t="s">
        <v>33</v>
      </c>
      <c r="B467" s="169"/>
      <c r="C467" s="169"/>
      <c r="D467" s="169"/>
      <c r="E467" s="169"/>
      <c r="F467" s="29"/>
      <c r="H467" s="44"/>
    </row>
    <row r="468" spans="1:8" ht="18" x14ac:dyDescent="0.25">
      <c r="A468" s="77" t="s">
        <v>35</v>
      </c>
      <c r="B468" s="170"/>
      <c r="C468" s="170"/>
      <c r="D468" s="170"/>
      <c r="E468" s="170"/>
      <c r="F468" s="29"/>
      <c r="H468" s="44"/>
    </row>
    <row r="469" spans="1:8" ht="18" x14ac:dyDescent="0.25">
      <c r="A469" s="77" t="s">
        <v>34</v>
      </c>
      <c r="B469" s="174"/>
      <c r="C469" s="174"/>
      <c r="D469" s="174"/>
      <c r="E469" s="174"/>
      <c r="F469" s="76"/>
      <c r="H469" s="44"/>
    </row>
    <row r="470" spans="1:8" ht="18" x14ac:dyDescent="0.25">
      <c r="A470" s="77" t="s">
        <v>36</v>
      </c>
      <c r="B470" s="29"/>
      <c r="C470" s="169"/>
      <c r="D470" s="169"/>
      <c r="E470" s="169"/>
      <c r="F470" s="169"/>
      <c r="H470" s="44"/>
    </row>
    <row r="471" spans="1:8" ht="18" x14ac:dyDescent="0.25">
      <c r="A471" s="77" t="s">
        <v>406</v>
      </c>
      <c r="B471" s="29"/>
      <c r="C471" s="170"/>
      <c r="D471" s="170"/>
      <c r="E471" s="170"/>
      <c r="F471" s="170"/>
      <c r="G471" s="24"/>
      <c r="H471" s="44"/>
    </row>
    <row r="472" spans="1:8" x14ac:dyDescent="0.25">
      <c r="B472" s="24"/>
      <c r="D472" s="45"/>
      <c r="E472" s="45"/>
      <c r="F472" s="24"/>
      <c r="G472" s="24"/>
      <c r="H472" s="44"/>
    </row>
    <row r="473" spans="1:8" x14ac:dyDescent="0.25">
      <c r="A473" s="42"/>
      <c r="B473" s="68"/>
      <c r="C473" s="171"/>
      <c r="D473" s="171"/>
      <c r="E473" s="24"/>
      <c r="F473" s="24"/>
      <c r="G473" s="24"/>
      <c r="H473" s="44"/>
    </row>
    <row r="474" spans="1:8" x14ac:dyDescent="0.25">
      <c r="B474" s="68"/>
      <c r="H474" s="44"/>
    </row>
    <row r="475" spans="1:8" x14ac:dyDescent="0.25">
      <c r="B475" s="68"/>
    </row>
    <row r="476" spans="1:8" x14ac:dyDescent="0.25">
      <c r="B476" s="68"/>
    </row>
    <row r="477" spans="1:8" x14ac:dyDescent="0.25">
      <c r="B477" s="68"/>
      <c r="E477" s="43"/>
      <c r="F477" s="168"/>
      <c r="G477" s="168"/>
    </row>
    <row r="478" spans="1:8" x14ac:dyDescent="0.25">
      <c r="E478" s="24"/>
    </row>
    <row r="479" spans="1:8" x14ac:dyDescent="0.25">
      <c r="E479" s="24"/>
    </row>
    <row r="480" spans="1:8" ht="30" x14ac:dyDescent="0.25">
      <c r="A480" s="21"/>
      <c r="B480" s="172" t="str">
        <f>INFO!$C$1</f>
        <v>SEVENTH-DAY ADVENTIST PRIMARY  SCHOOL</v>
      </c>
      <c r="C480" s="172"/>
      <c r="D480" s="172"/>
      <c r="E480" s="172"/>
      <c r="F480" s="172"/>
      <c r="G480" s="172"/>
    </row>
    <row r="481" spans="1:7" ht="20.25" x14ac:dyDescent="0.25">
      <c r="A481" s="23"/>
      <c r="B481" s="163" t="str">
        <f>INFO!$C$2</f>
        <v>Together We Make The Difference</v>
      </c>
      <c r="C481" s="163"/>
      <c r="D481" s="163"/>
      <c r="E481" s="163"/>
      <c r="F481" s="163"/>
      <c r="G481" s="163"/>
    </row>
    <row r="482" spans="1:7" ht="18" x14ac:dyDescent="0.25">
      <c r="A482" s="24"/>
      <c r="B482" s="164" t="str">
        <f>INFO!$C$3</f>
        <v>P. O. BOX 234 KUMASI GHANA</v>
      </c>
      <c r="C482" s="164"/>
      <c r="D482" s="164"/>
      <c r="E482" s="164"/>
      <c r="F482" s="164"/>
      <c r="G482" s="164"/>
    </row>
    <row r="483" spans="1:7" ht="20.25" x14ac:dyDescent="0.25">
      <c r="A483" s="25"/>
      <c r="B483" s="165" t="str">
        <f>INFO!$C$4</f>
        <v>0123456789</v>
      </c>
      <c r="C483" s="166"/>
      <c r="D483" s="166"/>
      <c r="E483" s="166"/>
      <c r="F483" s="166"/>
      <c r="G483" s="166"/>
    </row>
    <row r="484" spans="1:7" ht="20.25" x14ac:dyDescent="0.25">
      <c r="A484" s="25"/>
      <c r="B484" s="175" t="str">
        <f>INFO!$C$5</f>
        <v>TERMLY REPORT</v>
      </c>
      <c r="C484" s="175"/>
      <c r="D484" s="175"/>
      <c r="E484" s="175"/>
      <c r="F484" s="175"/>
      <c r="G484" s="175"/>
    </row>
    <row r="485" spans="1:7" ht="15" customHeight="1" x14ac:dyDescent="0.25">
      <c r="A485" s="24"/>
      <c r="B485" s="24"/>
      <c r="C485" s="24"/>
      <c r="D485" s="24"/>
      <c r="E485" s="24"/>
    </row>
    <row r="486" spans="1:7" ht="15.75" customHeight="1" x14ac:dyDescent="0.25">
      <c r="A486" s="28" t="s">
        <v>18</v>
      </c>
      <c r="B486" s="167" t="str">
        <f>IF(BROADSHEET!$B$17=0,"",BROADSHEET!$B$17)</f>
        <v/>
      </c>
      <c r="C486" s="167"/>
      <c r="D486" s="167"/>
      <c r="E486" s="167"/>
      <c r="F486" s="26" t="s">
        <v>96</v>
      </c>
      <c r="G486" s="118" t="str">
        <f>INFO!$C$14</f>
        <v>B.S. FOUR</v>
      </c>
    </row>
    <row r="487" spans="1:7" ht="15.75" customHeight="1" x14ac:dyDescent="0.25">
      <c r="A487" s="28" t="s">
        <v>19</v>
      </c>
      <c r="B487" s="167" t="str">
        <f>INFO!$C$19&amp;" "&amp;INFO!$D$19&amp;" "&amp;INFO!$E$19</f>
        <v>29 JULY 2018</v>
      </c>
      <c r="C487" s="167"/>
      <c r="D487" s="167"/>
      <c r="E487" s="24"/>
      <c r="F487" s="26" t="s">
        <v>11</v>
      </c>
      <c r="G487" s="118" t="str">
        <f>INFO!$C$15</f>
        <v>ONE</v>
      </c>
    </row>
    <row r="488" spans="1:7" ht="15.75" customHeight="1" x14ac:dyDescent="0.25">
      <c r="A488" s="28" t="s">
        <v>17</v>
      </c>
      <c r="B488" s="167" t="str">
        <f>INFO!$C$20&amp;" "&amp;INFO!$D$20&amp;" "&amp;INFO!$E$20</f>
        <v>9 MAY 2018</v>
      </c>
      <c r="C488" s="167"/>
      <c r="D488" s="167"/>
      <c r="F488" s="28" t="s">
        <v>20</v>
      </c>
      <c r="G488" s="72">
        <f>INFO!$C$13</f>
        <v>0</v>
      </c>
    </row>
    <row r="489" spans="1:7" ht="15.75" customHeight="1" x14ac:dyDescent="0.25">
      <c r="A489" s="28" t="s">
        <v>21</v>
      </c>
      <c r="B489" s="167" t="str">
        <f>INFO!$C$21</f>
        <v>2017/2018</v>
      </c>
      <c r="C489" s="167"/>
      <c r="D489" s="27"/>
      <c r="F489" s="28" t="s">
        <v>139</v>
      </c>
      <c r="G489" s="71" t="str">
        <f>BROADSHEET!$L$17</f>
        <v>1ST</v>
      </c>
    </row>
    <row r="490" spans="1:7" ht="15.75" x14ac:dyDescent="0.25">
      <c r="A490" s="29"/>
      <c r="B490" s="24"/>
      <c r="C490" s="24"/>
      <c r="D490" s="24"/>
      <c r="E490" s="24"/>
      <c r="F490" s="24"/>
      <c r="G490" s="24"/>
    </row>
    <row r="491" spans="1:7" ht="32.25" thickBot="1" x14ac:dyDescent="0.3">
      <c r="A491" s="31" t="s">
        <v>22</v>
      </c>
      <c r="B491" s="32" t="s">
        <v>95</v>
      </c>
      <c r="C491" s="32" t="s">
        <v>94</v>
      </c>
      <c r="D491" s="32" t="s">
        <v>113</v>
      </c>
      <c r="E491" s="161" t="s">
        <v>23</v>
      </c>
      <c r="F491" s="162"/>
      <c r="G491" s="32" t="s">
        <v>24</v>
      </c>
    </row>
    <row r="492" spans="1:7" ht="16.5" thickTop="1" x14ac:dyDescent="0.25">
      <c r="A492" s="33" t="s">
        <v>111</v>
      </c>
      <c r="B492" s="70" t="str">
        <f>IF(ENGLISH!$K$20=0,"",ENGLISH!$K$20)</f>
        <v/>
      </c>
      <c r="C492" s="70" t="str">
        <f>IF(ENGLISH!$M$20=0,"",ENGLISH!$M$20)</f>
        <v/>
      </c>
      <c r="D492" s="70" t="str">
        <f>IF(ENGLISH!$N$20=0,"",ENGLISH!$N$20)</f>
        <v/>
      </c>
      <c r="E492" s="155" t="str">
        <f>IF(ENGLISH!$Q$20=0,"",ENGLISH!$Q$20)</f>
        <v>Fail</v>
      </c>
      <c r="F492" s="156"/>
      <c r="G492" s="34" t="str">
        <f>IF(ENGLISH!$P$20=0,"",ENGLISH!$P$20)</f>
        <v>1st</v>
      </c>
    </row>
    <row r="493" spans="1:7" ht="15.75" x14ac:dyDescent="0.25">
      <c r="A493" s="35" t="s">
        <v>26</v>
      </c>
      <c r="B493" s="70" t="str">
        <f>IF(MATHS!$K$20=0,"",MATHS!$K$20)</f>
        <v/>
      </c>
      <c r="C493" s="70" t="str">
        <f>IF(MATHS!$M$20=0,"",MATHS!$M$20)</f>
        <v/>
      </c>
      <c r="D493" s="70" t="str">
        <f>IF(MATHS!$N$20=0,"",MATHS!$N$20)</f>
        <v/>
      </c>
      <c r="E493" s="157" t="str">
        <f>IF(MATHS!$Q$20=0,"",MATHS!$Q$20)</f>
        <v>Fail</v>
      </c>
      <c r="F493" s="158"/>
      <c r="G493" s="34" t="str">
        <f>IF(MATHS!$P$20=0,"",MATHS!$P$20)</f>
        <v>1st</v>
      </c>
    </row>
    <row r="494" spans="1:7" ht="15.75" x14ac:dyDescent="0.25">
      <c r="A494" s="35" t="s">
        <v>397</v>
      </c>
      <c r="B494" s="70" t="str">
        <f>IF('NAT. SCI'!$K$20=0,"",'NAT. SCI'!$K$20)</f>
        <v/>
      </c>
      <c r="C494" s="70" t="str">
        <f>IF('NAT. SCI'!$M$20=0,"",'NAT. SCI'!$M$20)</f>
        <v/>
      </c>
      <c r="D494" s="70" t="str">
        <f>IF('NAT. SCI'!$N$20=0,"",'NAT. SCI'!$N$20)</f>
        <v/>
      </c>
      <c r="E494" s="157" t="str">
        <f>IF('NAT. SCI'!$Q$20=0,"",'NAT. SCI'!$Q$20)</f>
        <v>Fail</v>
      </c>
      <c r="F494" s="158"/>
      <c r="G494" s="34" t="str">
        <f>IF('NAT. SCI'!$P$20=0,"",'NAT. SCI'!$P$20)</f>
        <v>1st</v>
      </c>
    </row>
    <row r="495" spans="1:7" ht="15.75" x14ac:dyDescent="0.25">
      <c r="A495" s="35" t="s">
        <v>403</v>
      </c>
      <c r="B495" s="70" t="str">
        <f>IF('C. EDU'!$K$20=0,"",'C. EDU'!$K$20)</f>
        <v/>
      </c>
      <c r="C495" s="70" t="str">
        <f>IF('C. EDU'!$M$20=0,"",'C. EDU'!$M$20)</f>
        <v/>
      </c>
      <c r="D495" s="70" t="str">
        <f>IF('C. EDU'!$N$20=0,"",'C. EDU'!$N$20)</f>
        <v/>
      </c>
      <c r="E495" s="157" t="str">
        <f>IF('C. EDU'!$Q$20=0,"",'C. EDU'!$Q$20)</f>
        <v>Fail</v>
      </c>
      <c r="F495" s="158"/>
      <c r="G495" s="34" t="str">
        <f>IF('C. EDU'!$P$20=0,"",'C. EDU'!$P$20)</f>
        <v>1st</v>
      </c>
    </row>
    <row r="496" spans="1:7" ht="15.75" x14ac:dyDescent="0.25">
      <c r="A496" s="35" t="s">
        <v>28</v>
      </c>
      <c r="B496" s="70" t="str">
        <f>IF(ICT!$K$20=0,"",ICT!$K$20)</f>
        <v/>
      </c>
      <c r="C496" s="70" t="str">
        <f>IF(ICT!$M$20=0,"",ICT!$M$20)</f>
        <v/>
      </c>
      <c r="D496" s="70" t="str">
        <f>IF(ICT!$N$20=0,"",ICT!$N$20)</f>
        <v/>
      </c>
      <c r="E496" s="157" t="str">
        <f>IF(ICT!$Q$20=0,"",ICT!$Q$20)</f>
        <v>Fail</v>
      </c>
      <c r="F496" s="158"/>
      <c r="G496" s="34" t="str">
        <f>IF(ICT!$P$20=0,"",ICT!$P$20)</f>
        <v>1st</v>
      </c>
    </row>
    <row r="497" spans="1:8" ht="15.75" x14ac:dyDescent="0.25">
      <c r="A497" s="35" t="s">
        <v>107</v>
      </c>
      <c r="B497" s="70" t="str">
        <f>IF(TWI!$K$20=0,"",TWI!$K$20)</f>
        <v/>
      </c>
      <c r="C497" s="70" t="str">
        <f>IF(TWI!$M$20=0,"",TWI!$M$20)</f>
        <v/>
      </c>
      <c r="D497" s="70" t="str">
        <f>IF(TWI!$N$20=0,"",TWI!$N$20)</f>
        <v/>
      </c>
      <c r="E497" s="157" t="str">
        <f>IF(TWI!$Q$20=0,"",TWI!$Q$20)</f>
        <v>Fail</v>
      </c>
      <c r="F497" s="158"/>
      <c r="G497" s="34" t="str">
        <f>IF(TWI!$P$20=0,"",TWI!$P$20)</f>
        <v>1st</v>
      </c>
    </row>
    <row r="498" spans="1:8" ht="15.75" x14ac:dyDescent="0.25">
      <c r="A498" s="35" t="s">
        <v>404</v>
      </c>
      <c r="B498" s="70" t="str">
        <f>IF(RME!$K$20=0,"",RME!$K$20)</f>
        <v/>
      </c>
      <c r="C498" s="70" t="str">
        <f>IF(RME!$M$20=0,"",RME!$M$20)</f>
        <v/>
      </c>
      <c r="D498" s="70" t="str">
        <f>IF(RME!$N$20=0,"",RME!$N$20)</f>
        <v/>
      </c>
      <c r="E498" s="157" t="str">
        <f>IF(RME!$Q$20=0,"",RME!$Q$20)</f>
        <v>Fail</v>
      </c>
      <c r="F498" s="158"/>
      <c r="G498" s="34" t="str">
        <f>IF(RME!$P$20=0,"",RME!$P$20)</f>
        <v>1st</v>
      </c>
    </row>
    <row r="499" spans="1:8" ht="15.75" x14ac:dyDescent="0.25">
      <c r="A499" s="35" t="s">
        <v>402</v>
      </c>
      <c r="B499" s="70" t="str">
        <f>IF('C. ARTS'!$K$20=0,"",'C. ARTS'!$K$20)</f>
        <v/>
      </c>
      <c r="C499" s="70" t="str">
        <f>IF('C. ARTS'!$M$20=0,"",'C. ARTS'!$M$20)</f>
        <v/>
      </c>
      <c r="D499" s="70" t="str">
        <f>IF('C. ARTS'!$N$20=0,"",'C. ARTS'!$N$20)</f>
        <v/>
      </c>
      <c r="E499" s="157" t="str">
        <f>IF('C. ARTS'!$Q$20=0,"",'C. ARTS'!$Q$20)</f>
        <v>Fail</v>
      </c>
      <c r="F499" s="158"/>
      <c r="G499" s="34" t="str">
        <f>IF('C. ARTS'!$P$20=0,"",'C. ARTS'!$P$20)</f>
        <v>1st</v>
      </c>
    </row>
    <row r="500" spans="1:8" ht="15.75" x14ac:dyDescent="0.25">
      <c r="A500" s="35"/>
      <c r="B500" s="70"/>
      <c r="C500" s="70"/>
      <c r="D500" s="70"/>
      <c r="E500" s="159"/>
      <c r="F500" s="160"/>
      <c r="G500" s="36"/>
    </row>
    <row r="501" spans="1:8" x14ac:dyDescent="0.25">
      <c r="A501" s="24"/>
      <c r="B501" s="24"/>
      <c r="C501" s="24"/>
      <c r="D501" s="24"/>
      <c r="E501" s="24"/>
      <c r="F501" s="24"/>
      <c r="G501" s="24"/>
    </row>
    <row r="502" spans="1:8" ht="18" x14ac:dyDescent="0.25">
      <c r="A502" s="37" t="s">
        <v>29</v>
      </c>
      <c r="B502" s="69" t="str">
        <f>IF(BROADSHEET!$K$17=0,"",BROADSHEET!$K$17)</f>
        <v/>
      </c>
      <c r="C502" s="38" t="s">
        <v>30</v>
      </c>
      <c r="D502" s="39">
        <f>INFO!$C$16</f>
        <v>800</v>
      </c>
      <c r="F502" s="78" t="s">
        <v>32</v>
      </c>
      <c r="G502" s="119" t="s">
        <v>357</v>
      </c>
      <c r="H502" s="44"/>
    </row>
    <row r="503" spans="1:8" x14ac:dyDescent="0.25">
      <c r="A503" s="24"/>
      <c r="B503" s="24"/>
      <c r="C503" s="24"/>
      <c r="D503" s="24"/>
      <c r="E503" s="24"/>
      <c r="F503" s="24"/>
      <c r="G503" s="24"/>
      <c r="H503" s="44"/>
    </row>
    <row r="504" spans="1:8" ht="15.75" x14ac:dyDescent="0.25">
      <c r="A504" s="40" t="s">
        <v>31</v>
      </c>
      <c r="B504" s="75" t="str">
        <f>IF(REMARKS!$C$15=0,"",REMARKS!$C$15)</f>
        <v/>
      </c>
      <c r="C504" s="41" t="s">
        <v>30</v>
      </c>
      <c r="D504" s="30" t="str">
        <f>IF(INFO!$C$17=0,"",INFO!$C$17)</f>
        <v/>
      </c>
      <c r="E504" s="24"/>
      <c r="H504" s="44"/>
    </row>
    <row r="505" spans="1:8" ht="15.75" x14ac:dyDescent="0.25">
      <c r="A505" s="40"/>
      <c r="B505" s="74"/>
      <c r="C505" s="73"/>
      <c r="D505" s="74"/>
      <c r="E505" s="24"/>
      <c r="H505" s="44"/>
    </row>
    <row r="506" spans="1:8" ht="18" x14ac:dyDescent="0.25">
      <c r="A506" s="40"/>
      <c r="B506" s="173" t="s">
        <v>371</v>
      </c>
      <c r="C506" s="173"/>
      <c r="D506" s="173"/>
      <c r="E506" s="173"/>
      <c r="F506" s="173"/>
      <c r="H506" s="44"/>
    </row>
    <row r="507" spans="1:8" ht="18" x14ac:dyDescent="0.25">
      <c r="A507" s="77" t="s">
        <v>33</v>
      </c>
      <c r="B507" s="169"/>
      <c r="C507" s="169"/>
      <c r="D507" s="169"/>
      <c r="E507" s="169"/>
      <c r="F507" s="29"/>
      <c r="H507" s="44"/>
    </row>
    <row r="508" spans="1:8" ht="18" x14ac:dyDescent="0.25">
      <c r="A508" s="77" t="s">
        <v>35</v>
      </c>
      <c r="B508" s="170"/>
      <c r="C508" s="170"/>
      <c r="D508" s="170"/>
      <c r="E508" s="170"/>
      <c r="F508" s="29"/>
      <c r="H508" s="44"/>
    </row>
    <row r="509" spans="1:8" ht="18" x14ac:dyDescent="0.25">
      <c r="A509" s="77" t="s">
        <v>34</v>
      </c>
      <c r="B509" s="174"/>
      <c r="C509" s="174"/>
      <c r="D509" s="174"/>
      <c r="E509" s="174"/>
      <c r="F509" s="76"/>
      <c r="H509" s="44"/>
    </row>
    <row r="510" spans="1:8" ht="18" x14ac:dyDescent="0.25">
      <c r="A510" s="77" t="s">
        <v>36</v>
      </c>
      <c r="B510" s="29"/>
      <c r="C510" s="169"/>
      <c r="D510" s="169"/>
      <c r="E510" s="169"/>
      <c r="F510" s="169"/>
      <c r="H510" s="44"/>
    </row>
    <row r="511" spans="1:8" ht="18" x14ac:dyDescent="0.25">
      <c r="A511" s="77" t="s">
        <v>406</v>
      </c>
      <c r="B511" s="29"/>
      <c r="C511" s="170"/>
      <c r="D511" s="170"/>
      <c r="E511" s="170"/>
      <c r="F511" s="170"/>
      <c r="G511" s="24"/>
      <c r="H511" s="44"/>
    </row>
    <row r="512" spans="1:8" x14ac:dyDescent="0.25">
      <c r="B512" s="24"/>
      <c r="D512" s="45"/>
      <c r="E512" s="45"/>
      <c r="F512" s="24"/>
      <c r="G512" s="24"/>
      <c r="H512" s="44"/>
    </row>
    <row r="513" spans="1:8" x14ac:dyDescent="0.25">
      <c r="A513" s="42"/>
      <c r="B513" s="68"/>
      <c r="C513" s="171"/>
      <c r="D513" s="171"/>
      <c r="E513" s="24"/>
      <c r="F513" s="24"/>
      <c r="G513" s="24"/>
      <c r="H513" s="44"/>
    </row>
    <row r="514" spans="1:8" x14ac:dyDescent="0.25">
      <c r="B514" s="68"/>
      <c r="H514" s="44"/>
    </row>
    <row r="515" spans="1:8" x14ac:dyDescent="0.25">
      <c r="B515" s="68"/>
    </row>
    <row r="516" spans="1:8" x14ac:dyDescent="0.25">
      <c r="B516" s="68"/>
    </row>
    <row r="517" spans="1:8" x14ac:dyDescent="0.25">
      <c r="B517" s="68"/>
      <c r="E517" s="43"/>
      <c r="F517" s="168"/>
      <c r="G517" s="168"/>
    </row>
    <row r="518" spans="1:8" x14ac:dyDescent="0.25">
      <c r="E518" s="24"/>
    </row>
    <row r="519" spans="1:8" x14ac:dyDescent="0.25">
      <c r="E519" s="24"/>
    </row>
    <row r="520" spans="1:8" ht="30" x14ac:dyDescent="0.25">
      <c r="A520" s="21"/>
      <c r="B520" s="172" t="str">
        <f>INFO!$C$1</f>
        <v>SEVENTH-DAY ADVENTIST PRIMARY  SCHOOL</v>
      </c>
      <c r="C520" s="172"/>
      <c r="D520" s="172"/>
      <c r="E520" s="172"/>
      <c r="F520" s="172"/>
      <c r="G520" s="172"/>
    </row>
    <row r="521" spans="1:8" ht="20.25" x14ac:dyDescent="0.25">
      <c r="A521" s="23"/>
      <c r="B521" s="163" t="str">
        <f>INFO!$C$2</f>
        <v>Together We Make The Difference</v>
      </c>
      <c r="C521" s="163"/>
      <c r="D521" s="163"/>
      <c r="E521" s="163"/>
      <c r="F521" s="163"/>
      <c r="G521" s="163"/>
    </row>
    <row r="522" spans="1:8" ht="18" x14ac:dyDescent="0.25">
      <c r="A522" s="24"/>
      <c r="B522" s="164" t="str">
        <f>INFO!$C$3</f>
        <v>P. O. BOX 234 KUMASI GHANA</v>
      </c>
      <c r="C522" s="164"/>
      <c r="D522" s="164"/>
      <c r="E522" s="164"/>
      <c r="F522" s="164"/>
      <c r="G522" s="164"/>
    </row>
    <row r="523" spans="1:8" ht="20.25" x14ac:dyDescent="0.25">
      <c r="A523" s="25"/>
      <c r="B523" s="165" t="str">
        <f>INFO!$C$4</f>
        <v>0123456789</v>
      </c>
      <c r="C523" s="166"/>
      <c r="D523" s="166"/>
      <c r="E523" s="166"/>
      <c r="F523" s="166"/>
      <c r="G523" s="166"/>
    </row>
    <row r="524" spans="1:8" ht="20.25" x14ac:dyDescent="0.25">
      <c r="A524" s="25"/>
      <c r="B524" s="175" t="str">
        <f>INFO!$C$5</f>
        <v>TERMLY REPORT</v>
      </c>
      <c r="C524" s="175"/>
      <c r="D524" s="175"/>
      <c r="E524" s="175"/>
      <c r="F524" s="175"/>
      <c r="G524" s="175"/>
    </row>
    <row r="525" spans="1:8" ht="15" customHeight="1" x14ac:dyDescent="0.25">
      <c r="A525" s="24"/>
      <c r="B525" s="24"/>
      <c r="C525" s="24"/>
      <c r="D525" s="24"/>
      <c r="E525" s="24"/>
    </row>
    <row r="526" spans="1:8" ht="15.75" customHeight="1" x14ac:dyDescent="0.25">
      <c r="A526" s="28" t="s">
        <v>18</v>
      </c>
      <c r="B526" s="167" t="str">
        <f>IF(BROADSHEET!$B$18=0,"",BROADSHEET!$B$18)</f>
        <v/>
      </c>
      <c r="C526" s="167"/>
      <c r="D526" s="167"/>
      <c r="E526" s="167"/>
      <c r="F526" s="26" t="s">
        <v>96</v>
      </c>
      <c r="G526" s="118" t="str">
        <f>INFO!$C$14</f>
        <v>B.S. FOUR</v>
      </c>
    </row>
    <row r="527" spans="1:8" ht="15.75" customHeight="1" x14ac:dyDescent="0.25">
      <c r="A527" s="28" t="s">
        <v>19</v>
      </c>
      <c r="B527" s="167" t="str">
        <f>INFO!$C$19&amp;" "&amp;INFO!$D$19&amp;" "&amp;INFO!$E$19</f>
        <v>29 JULY 2018</v>
      </c>
      <c r="C527" s="167"/>
      <c r="D527" s="167"/>
      <c r="E527" s="24"/>
      <c r="F527" s="26" t="s">
        <v>11</v>
      </c>
      <c r="G527" s="118" t="str">
        <f>INFO!$C$15</f>
        <v>ONE</v>
      </c>
    </row>
    <row r="528" spans="1:8" ht="15.75" customHeight="1" x14ac:dyDescent="0.25">
      <c r="A528" s="28" t="s">
        <v>17</v>
      </c>
      <c r="B528" s="167" t="str">
        <f>INFO!$C$20&amp;" "&amp;INFO!$D$20&amp;" "&amp;INFO!$E$20</f>
        <v>9 MAY 2018</v>
      </c>
      <c r="C528" s="167"/>
      <c r="D528" s="167"/>
      <c r="F528" s="28" t="s">
        <v>20</v>
      </c>
      <c r="G528" s="72">
        <f>INFO!$C$13</f>
        <v>0</v>
      </c>
    </row>
    <row r="529" spans="1:8" ht="15.75" customHeight="1" x14ac:dyDescent="0.25">
      <c r="A529" s="28" t="s">
        <v>21</v>
      </c>
      <c r="B529" s="167" t="str">
        <f>INFO!$C$21</f>
        <v>2017/2018</v>
      </c>
      <c r="C529" s="167"/>
      <c r="D529" s="27"/>
      <c r="F529" s="28" t="s">
        <v>139</v>
      </c>
      <c r="G529" s="71" t="str">
        <f>BROADSHEET!$L$18</f>
        <v>1ST</v>
      </c>
    </row>
    <row r="530" spans="1:8" ht="15.75" x14ac:dyDescent="0.25">
      <c r="A530" s="29"/>
      <c r="B530" s="24"/>
      <c r="C530" s="24"/>
      <c r="D530" s="24"/>
      <c r="E530" s="24"/>
      <c r="F530" s="24"/>
      <c r="G530" s="24"/>
    </row>
    <row r="531" spans="1:8" ht="32.25" thickBot="1" x14ac:dyDescent="0.3">
      <c r="A531" s="31" t="s">
        <v>22</v>
      </c>
      <c r="B531" s="32" t="s">
        <v>95</v>
      </c>
      <c r="C531" s="32" t="s">
        <v>94</v>
      </c>
      <c r="D531" s="32" t="s">
        <v>113</v>
      </c>
      <c r="E531" s="161" t="s">
        <v>23</v>
      </c>
      <c r="F531" s="162"/>
      <c r="G531" s="32" t="s">
        <v>24</v>
      </c>
    </row>
    <row r="532" spans="1:8" ht="16.5" thickTop="1" x14ac:dyDescent="0.25">
      <c r="A532" s="33" t="s">
        <v>111</v>
      </c>
      <c r="B532" s="70" t="str">
        <f>IF(ENGLISH!$K$21=0,"",ENGLISH!$K$21)</f>
        <v/>
      </c>
      <c r="C532" s="70" t="str">
        <f>IF(ENGLISH!$M$21=0,"",ENGLISH!$M$21)</f>
        <v/>
      </c>
      <c r="D532" s="70" t="str">
        <f>IF(ENGLISH!$N$21=0,"",ENGLISH!$N$21)</f>
        <v/>
      </c>
      <c r="E532" s="155" t="str">
        <f>IF(ENGLISH!$Q$21=0,"",ENGLISH!$Q$21)</f>
        <v>Fail</v>
      </c>
      <c r="F532" s="156"/>
      <c r="G532" s="34" t="str">
        <f>IF(ENGLISH!$P$21=0,"",ENGLISH!$P$21)</f>
        <v>1st</v>
      </c>
    </row>
    <row r="533" spans="1:8" ht="15.75" x14ac:dyDescent="0.25">
      <c r="A533" s="35" t="s">
        <v>26</v>
      </c>
      <c r="B533" s="70" t="str">
        <f>IF(MATHS!$K$21=0,"",MATHS!$K$21)</f>
        <v/>
      </c>
      <c r="C533" s="70" t="str">
        <f>IF(MATHS!$M$21=0,"",MATHS!$M$21)</f>
        <v/>
      </c>
      <c r="D533" s="70" t="str">
        <f>IF(MATHS!$N$21=0,"",MATHS!$N$21)</f>
        <v/>
      </c>
      <c r="E533" s="157" t="str">
        <f>IF(MATHS!$Q$21=0,"",MATHS!$Q$21)</f>
        <v>Fail</v>
      </c>
      <c r="F533" s="158"/>
      <c r="G533" s="34" t="str">
        <f>IF(MATHS!$P$21=0,"",MATHS!$P$21)</f>
        <v>1st</v>
      </c>
    </row>
    <row r="534" spans="1:8" ht="15.75" x14ac:dyDescent="0.25">
      <c r="A534" s="35" t="s">
        <v>397</v>
      </c>
      <c r="B534" s="70" t="str">
        <f>IF('NAT. SCI'!$K$21=0,"",'NAT. SCI'!$K$21)</f>
        <v/>
      </c>
      <c r="C534" s="70" t="str">
        <f>IF('NAT. SCI'!$M$21=0,"",'NAT. SCI'!$M$21)</f>
        <v/>
      </c>
      <c r="D534" s="70" t="str">
        <f>IF('NAT. SCI'!$N$21=0,"",'NAT. SCI'!$N$21)</f>
        <v/>
      </c>
      <c r="E534" s="157" t="str">
        <f>IF('NAT. SCI'!$Q$21=0,"",'NAT. SCI'!$Q$21)</f>
        <v>Fail</v>
      </c>
      <c r="F534" s="158"/>
      <c r="G534" s="34" t="str">
        <f>IF('NAT. SCI'!$P$21=0,"",'NAT. SCI'!$P$21)</f>
        <v>1st</v>
      </c>
    </row>
    <row r="535" spans="1:8" ht="15.75" x14ac:dyDescent="0.25">
      <c r="A535" s="35" t="s">
        <v>403</v>
      </c>
      <c r="B535" s="70" t="str">
        <f>IF('C. EDU'!$K$21=0,"",'C. EDU'!$K$21)</f>
        <v/>
      </c>
      <c r="C535" s="70" t="str">
        <f>IF('C. EDU'!$M$21=0,"",'C. EDU'!$M$21)</f>
        <v/>
      </c>
      <c r="D535" s="70" t="str">
        <f>IF('C. EDU'!$N$21=0,"",'C. EDU'!$N$21)</f>
        <v/>
      </c>
      <c r="E535" s="157" t="str">
        <f>IF('C. EDU'!$Q$21=0,"",'C. EDU'!$Q$21)</f>
        <v>Fail</v>
      </c>
      <c r="F535" s="158"/>
      <c r="G535" s="34" t="str">
        <f>IF('C. EDU'!$P$21=0,"",'C. EDU'!$P$21)</f>
        <v>1st</v>
      </c>
    </row>
    <row r="536" spans="1:8" ht="15.75" x14ac:dyDescent="0.25">
      <c r="A536" s="35" t="s">
        <v>28</v>
      </c>
      <c r="B536" s="70" t="str">
        <f>IF(ICT!$K$21=0,"",ICT!$K$21)</f>
        <v/>
      </c>
      <c r="C536" s="70" t="str">
        <f>IF(ICT!$M$21=0,"",ICT!$M$21)</f>
        <v/>
      </c>
      <c r="D536" s="70" t="str">
        <f>IF(ICT!$N$21=0,"",ICT!$N$21)</f>
        <v/>
      </c>
      <c r="E536" s="157" t="str">
        <f>IF(ICT!$Q$21=0,"",ICT!$Q$21)</f>
        <v>Fail</v>
      </c>
      <c r="F536" s="158"/>
      <c r="G536" s="34" t="str">
        <f>IF(ICT!$P$21=0,"",ICT!$P$21)</f>
        <v>1st</v>
      </c>
    </row>
    <row r="537" spans="1:8" ht="15.75" x14ac:dyDescent="0.25">
      <c r="A537" s="35" t="s">
        <v>107</v>
      </c>
      <c r="B537" s="70" t="str">
        <f>IF(TWI!$K$21=0,"",TWI!$K$21)</f>
        <v/>
      </c>
      <c r="C537" s="70" t="str">
        <f>IF(TWI!$M$21=0,"",TWI!$M$21)</f>
        <v/>
      </c>
      <c r="D537" s="70" t="str">
        <f>IF(TWI!$N$21=0,"",TWI!$N$21)</f>
        <v/>
      </c>
      <c r="E537" s="157" t="str">
        <f>IF(TWI!$Q$21=0,"",TWI!$Q$21)</f>
        <v>Fail</v>
      </c>
      <c r="F537" s="158"/>
      <c r="G537" s="34" t="str">
        <f>IF(TWI!$P$21=0,"",TWI!$P$21)</f>
        <v>1st</v>
      </c>
    </row>
    <row r="538" spans="1:8" ht="15.75" x14ac:dyDescent="0.25">
      <c r="A538" s="35" t="s">
        <v>404</v>
      </c>
      <c r="B538" s="70" t="str">
        <f>IF(RME!$K$21=0,"",RME!$K$21)</f>
        <v/>
      </c>
      <c r="C538" s="70" t="str">
        <f>IF(RME!$M$21=0,"",RME!$M$21)</f>
        <v/>
      </c>
      <c r="D538" s="70" t="str">
        <f>IF(RME!$N$21=0,"",RME!$N$21)</f>
        <v/>
      </c>
      <c r="E538" s="157" t="str">
        <f>IF(RME!$Q$21=0,"",RME!$Q$21)</f>
        <v>Fail</v>
      </c>
      <c r="F538" s="158"/>
      <c r="G538" s="34" t="str">
        <f>IF(RME!$P$21=0,"",RME!$P$21)</f>
        <v>1st</v>
      </c>
    </row>
    <row r="539" spans="1:8" ht="15.75" x14ac:dyDescent="0.25">
      <c r="A539" s="35" t="s">
        <v>402</v>
      </c>
      <c r="B539" s="70" t="str">
        <f>IF('C. ARTS'!$K$21=0,"",'C. ARTS'!$K$21)</f>
        <v/>
      </c>
      <c r="C539" s="70" t="str">
        <f>IF('C. ARTS'!$M$21=0,"",'C. ARTS'!$M$21)</f>
        <v/>
      </c>
      <c r="D539" s="70" t="str">
        <f>IF('C. ARTS'!$N$21=0,"",'C. ARTS'!$N$21)</f>
        <v/>
      </c>
      <c r="E539" s="157" t="str">
        <f>IF('C. ARTS'!$Q$21=0,"",'C. ARTS'!$Q$21)</f>
        <v>Fail</v>
      </c>
      <c r="F539" s="158"/>
      <c r="G539" s="34" t="str">
        <f>IF('C. ARTS'!$P$21=0,"",'C. ARTS'!$P$21)</f>
        <v>1st</v>
      </c>
    </row>
    <row r="540" spans="1:8" ht="15.75" x14ac:dyDescent="0.25">
      <c r="A540" s="35"/>
      <c r="B540" s="70"/>
      <c r="C540" s="70"/>
      <c r="D540" s="70"/>
      <c r="E540" s="159"/>
      <c r="F540" s="160"/>
      <c r="G540" s="36"/>
    </row>
    <row r="541" spans="1:8" x14ac:dyDescent="0.25">
      <c r="A541" s="24"/>
      <c r="B541" s="24"/>
      <c r="C541" s="24"/>
      <c r="D541" s="24"/>
      <c r="E541" s="24"/>
      <c r="F541" s="24"/>
      <c r="G541" s="24"/>
    </row>
    <row r="542" spans="1:8" ht="18" x14ac:dyDescent="0.25">
      <c r="A542" s="37" t="s">
        <v>29</v>
      </c>
      <c r="B542" s="69" t="str">
        <f>IF(BROADSHEET!$K$18=0,"",BROADSHEET!$K$18)</f>
        <v/>
      </c>
      <c r="C542" s="38" t="s">
        <v>30</v>
      </c>
      <c r="D542" s="39">
        <f>INFO!$C$16</f>
        <v>800</v>
      </c>
      <c r="F542" s="78" t="s">
        <v>32</v>
      </c>
      <c r="G542" s="119" t="s">
        <v>357</v>
      </c>
      <c r="H542" s="44"/>
    </row>
    <row r="543" spans="1:8" x14ac:dyDescent="0.25">
      <c r="A543" s="24"/>
      <c r="B543" s="24"/>
      <c r="C543" s="24"/>
      <c r="D543" s="24"/>
      <c r="E543" s="24"/>
      <c r="F543" s="24"/>
      <c r="G543" s="24"/>
      <c r="H543" s="44"/>
    </row>
    <row r="544" spans="1:8" ht="15.75" x14ac:dyDescent="0.25">
      <c r="A544" s="40" t="s">
        <v>31</v>
      </c>
      <c r="B544" s="75" t="str">
        <f>IF(REMARKS!$C$16=0,"",REMARKS!$C$16)</f>
        <v/>
      </c>
      <c r="C544" s="41" t="s">
        <v>30</v>
      </c>
      <c r="D544" s="30" t="str">
        <f>IF(INFO!$C$17=0,"",INFO!$C$17)</f>
        <v/>
      </c>
      <c r="E544" s="24"/>
      <c r="H544" s="44"/>
    </row>
    <row r="545" spans="1:8" ht="15.75" x14ac:dyDescent="0.25">
      <c r="A545" s="40"/>
      <c r="B545" s="74"/>
      <c r="C545" s="73"/>
      <c r="D545" s="74"/>
      <c r="E545" s="24"/>
      <c r="H545" s="44"/>
    </row>
    <row r="546" spans="1:8" ht="18" x14ac:dyDescent="0.25">
      <c r="A546" s="40"/>
      <c r="B546" s="173" t="s">
        <v>371</v>
      </c>
      <c r="C546" s="173"/>
      <c r="D546" s="173"/>
      <c r="E546" s="173"/>
      <c r="F546" s="173"/>
      <c r="H546" s="44"/>
    </row>
    <row r="547" spans="1:8" ht="18" x14ac:dyDescent="0.25">
      <c r="A547" s="77" t="s">
        <v>33</v>
      </c>
      <c r="B547" s="169"/>
      <c r="C547" s="169"/>
      <c r="D547" s="169"/>
      <c r="E547" s="169"/>
      <c r="F547" s="29"/>
      <c r="H547" s="44"/>
    </row>
    <row r="548" spans="1:8" ht="18" x14ac:dyDescent="0.25">
      <c r="A548" s="77" t="s">
        <v>35</v>
      </c>
      <c r="B548" s="170"/>
      <c r="C548" s="170"/>
      <c r="D548" s="170"/>
      <c r="E548" s="170"/>
      <c r="F548" s="29"/>
      <c r="H548" s="44"/>
    </row>
    <row r="549" spans="1:8" ht="18" x14ac:dyDescent="0.25">
      <c r="A549" s="77" t="s">
        <v>34</v>
      </c>
      <c r="B549" s="174"/>
      <c r="C549" s="174"/>
      <c r="D549" s="174"/>
      <c r="E549" s="174"/>
      <c r="F549" s="76"/>
      <c r="H549" s="44"/>
    </row>
    <row r="550" spans="1:8" ht="18" x14ac:dyDescent="0.25">
      <c r="A550" s="77" t="s">
        <v>36</v>
      </c>
      <c r="B550" s="29"/>
      <c r="C550" s="169"/>
      <c r="D550" s="169"/>
      <c r="E550" s="169"/>
      <c r="F550" s="169"/>
      <c r="H550" s="44"/>
    </row>
    <row r="551" spans="1:8" ht="18" x14ac:dyDescent="0.25">
      <c r="A551" s="77" t="s">
        <v>406</v>
      </c>
      <c r="B551" s="29"/>
      <c r="C551" s="170"/>
      <c r="D551" s="170"/>
      <c r="E551" s="170"/>
      <c r="F551" s="170"/>
      <c r="G551" s="24"/>
      <c r="H551" s="44"/>
    </row>
    <row r="552" spans="1:8" x14ac:dyDescent="0.25">
      <c r="B552" s="24"/>
      <c r="D552" s="45"/>
      <c r="E552" s="45"/>
      <c r="F552" s="24"/>
      <c r="G552" s="24"/>
      <c r="H552" s="44"/>
    </row>
    <row r="553" spans="1:8" x14ac:dyDescent="0.25">
      <c r="A553" s="42"/>
      <c r="B553" s="68"/>
      <c r="C553" s="171"/>
      <c r="D553" s="171"/>
      <c r="E553" s="24"/>
      <c r="F553" s="24"/>
      <c r="G553" s="24"/>
      <c r="H553" s="44"/>
    </row>
    <row r="554" spans="1:8" x14ac:dyDescent="0.25">
      <c r="B554" s="68"/>
      <c r="H554" s="44"/>
    </row>
    <row r="555" spans="1:8" x14ac:dyDescent="0.25">
      <c r="B555" s="68"/>
    </row>
    <row r="556" spans="1:8" x14ac:dyDescent="0.25">
      <c r="B556" s="68"/>
    </row>
    <row r="557" spans="1:8" x14ac:dyDescent="0.25">
      <c r="B557" s="68"/>
      <c r="E557" s="43"/>
      <c r="F557" s="168"/>
      <c r="G557" s="168"/>
    </row>
    <row r="558" spans="1:8" x14ac:dyDescent="0.25">
      <c r="E558" s="24"/>
    </row>
    <row r="559" spans="1:8" x14ac:dyDescent="0.25">
      <c r="E559" s="24"/>
    </row>
    <row r="560" spans="1:8" ht="30" x14ac:dyDescent="0.25">
      <c r="A560" s="21"/>
      <c r="B560" s="172" t="str">
        <f>INFO!$C$1</f>
        <v>SEVENTH-DAY ADVENTIST PRIMARY  SCHOOL</v>
      </c>
      <c r="C560" s="172"/>
      <c r="D560" s="172"/>
      <c r="E560" s="172"/>
      <c r="F560" s="172"/>
      <c r="G560" s="172"/>
    </row>
    <row r="561" spans="1:7" ht="20.25" x14ac:dyDescent="0.25">
      <c r="A561" s="23"/>
      <c r="B561" s="163" t="str">
        <f>INFO!$C$2</f>
        <v>Together We Make The Difference</v>
      </c>
      <c r="C561" s="163"/>
      <c r="D561" s="163"/>
      <c r="E561" s="163"/>
      <c r="F561" s="163"/>
      <c r="G561" s="163"/>
    </row>
    <row r="562" spans="1:7" ht="18" x14ac:dyDescent="0.25">
      <c r="A562" s="24"/>
      <c r="B562" s="164" t="str">
        <f>INFO!$C$3</f>
        <v>P. O. BOX 234 KUMASI GHANA</v>
      </c>
      <c r="C562" s="164"/>
      <c r="D562" s="164"/>
      <c r="E562" s="164"/>
      <c r="F562" s="164"/>
      <c r="G562" s="164"/>
    </row>
    <row r="563" spans="1:7" ht="20.25" x14ac:dyDescent="0.25">
      <c r="A563" s="25"/>
      <c r="B563" s="165" t="str">
        <f>INFO!$C$4</f>
        <v>0123456789</v>
      </c>
      <c r="C563" s="166"/>
      <c r="D563" s="166"/>
      <c r="E563" s="166"/>
      <c r="F563" s="166"/>
      <c r="G563" s="166"/>
    </row>
    <row r="564" spans="1:7" ht="20.25" x14ac:dyDescent="0.25">
      <c r="A564" s="25"/>
      <c r="B564" s="175" t="str">
        <f>INFO!$C$5</f>
        <v>TERMLY REPORT</v>
      </c>
      <c r="C564" s="175"/>
      <c r="D564" s="175"/>
      <c r="E564" s="175"/>
      <c r="F564" s="175"/>
      <c r="G564" s="175"/>
    </row>
    <row r="565" spans="1:7" ht="15" customHeight="1" x14ac:dyDescent="0.25">
      <c r="A565" s="24"/>
      <c r="B565" s="24"/>
      <c r="C565" s="24"/>
      <c r="D565" s="24"/>
      <c r="E565" s="24"/>
    </row>
    <row r="566" spans="1:7" ht="15.75" customHeight="1" x14ac:dyDescent="0.25">
      <c r="A566" s="28" t="s">
        <v>18</v>
      </c>
      <c r="B566" s="167" t="str">
        <f>IF(BROADSHEET!$B$19=0,"",BROADSHEET!$B$19)</f>
        <v/>
      </c>
      <c r="C566" s="167"/>
      <c r="D566" s="167"/>
      <c r="E566" s="167"/>
      <c r="F566" s="26" t="s">
        <v>96</v>
      </c>
      <c r="G566" s="118" t="str">
        <f>INFO!$C$14</f>
        <v>B.S. FOUR</v>
      </c>
    </row>
    <row r="567" spans="1:7" ht="15.75" customHeight="1" x14ac:dyDescent="0.25">
      <c r="A567" s="28" t="s">
        <v>19</v>
      </c>
      <c r="B567" s="167" t="str">
        <f>INFO!$C$19&amp;" "&amp;INFO!$D$19&amp;" "&amp;INFO!$E$19</f>
        <v>29 JULY 2018</v>
      </c>
      <c r="C567" s="167"/>
      <c r="D567" s="167"/>
      <c r="E567" s="24"/>
      <c r="F567" s="26" t="s">
        <v>11</v>
      </c>
      <c r="G567" s="118" t="str">
        <f>INFO!$C$15</f>
        <v>ONE</v>
      </c>
    </row>
    <row r="568" spans="1:7" ht="15.75" customHeight="1" x14ac:dyDescent="0.25">
      <c r="A568" s="28" t="s">
        <v>17</v>
      </c>
      <c r="B568" s="167" t="str">
        <f>INFO!$C$20&amp;" "&amp;INFO!$D$20&amp;" "&amp;INFO!$E$20</f>
        <v>9 MAY 2018</v>
      </c>
      <c r="C568" s="167"/>
      <c r="D568" s="167"/>
      <c r="F568" s="28" t="s">
        <v>20</v>
      </c>
      <c r="G568" s="72">
        <f>INFO!$C$13</f>
        <v>0</v>
      </c>
    </row>
    <row r="569" spans="1:7" ht="15.75" customHeight="1" x14ac:dyDescent="0.25">
      <c r="A569" s="28" t="s">
        <v>21</v>
      </c>
      <c r="B569" s="167" t="str">
        <f>INFO!$C$21</f>
        <v>2017/2018</v>
      </c>
      <c r="C569" s="167"/>
      <c r="D569" s="27"/>
      <c r="F569" s="28" t="s">
        <v>139</v>
      </c>
      <c r="G569" s="71" t="str">
        <f>BROADSHEET!$L$19</f>
        <v>1ST</v>
      </c>
    </row>
    <row r="570" spans="1:7" ht="15.75" x14ac:dyDescent="0.25">
      <c r="A570" s="29"/>
      <c r="B570" s="24"/>
      <c r="C570" s="24"/>
      <c r="D570" s="24"/>
      <c r="E570" s="24"/>
      <c r="F570" s="24"/>
      <c r="G570" s="24"/>
    </row>
    <row r="571" spans="1:7" ht="32.25" thickBot="1" x14ac:dyDescent="0.3">
      <c r="A571" s="31" t="s">
        <v>22</v>
      </c>
      <c r="B571" s="32" t="s">
        <v>95</v>
      </c>
      <c r="C571" s="32" t="s">
        <v>94</v>
      </c>
      <c r="D571" s="32" t="s">
        <v>113</v>
      </c>
      <c r="E571" s="161" t="s">
        <v>23</v>
      </c>
      <c r="F571" s="162"/>
      <c r="G571" s="32" t="s">
        <v>24</v>
      </c>
    </row>
    <row r="572" spans="1:7" ht="16.5" thickTop="1" x14ac:dyDescent="0.25">
      <c r="A572" s="33" t="s">
        <v>111</v>
      </c>
      <c r="B572" s="70" t="str">
        <f>IF(ENGLISH!$K$22=0,"",ENGLISH!$K$22)</f>
        <v/>
      </c>
      <c r="C572" s="70" t="str">
        <f>IF(ENGLISH!$M$22=0,"",ENGLISH!$M$22)</f>
        <v/>
      </c>
      <c r="D572" s="70" t="str">
        <f>IF(ENGLISH!$N$22=0,"",ENGLISH!$N$22)</f>
        <v/>
      </c>
      <c r="E572" s="155" t="str">
        <f>IF(ENGLISH!$Q$22=0,"",ENGLISH!$Q$22)</f>
        <v>Fail</v>
      </c>
      <c r="F572" s="156"/>
      <c r="G572" s="34" t="str">
        <f>IF(ENGLISH!$P$22=0,"",ENGLISH!$P$22)</f>
        <v>1st</v>
      </c>
    </row>
    <row r="573" spans="1:7" ht="15.75" x14ac:dyDescent="0.25">
      <c r="A573" s="35" t="s">
        <v>26</v>
      </c>
      <c r="B573" s="70" t="str">
        <f>IF(MATHS!$K$22=0,"",MATHS!$K$22)</f>
        <v/>
      </c>
      <c r="C573" s="70" t="str">
        <f>IF(MATHS!$M$22=0,"",MATHS!$M$22)</f>
        <v/>
      </c>
      <c r="D573" s="70" t="str">
        <f>IF(MATHS!$N$22=0,"",MATHS!$N$22)</f>
        <v/>
      </c>
      <c r="E573" s="157" t="str">
        <f>IF(MATHS!$Q$22=0,"",MATHS!$Q$22)</f>
        <v>Fail</v>
      </c>
      <c r="F573" s="158"/>
      <c r="G573" s="34" t="str">
        <f>IF(MATHS!$P$22=0,"",MATHS!$P$22)</f>
        <v>1st</v>
      </c>
    </row>
    <row r="574" spans="1:7" ht="15.75" x14ac:dyDescent="0.25">
      <c r="A574" s="35" t="s">
        <v>397</v>
      </c>
      <c r="B574" s="70" t="str">
        <f>IF('NAT. SCI'!$K$22=0,"",'NAT. SCI'!$K$22)</f>
        <v/>
      </c>
      <c r="C574" s="70" t="str">
        <f>IF('NAT. SCI'!$M$22=0,"",'NAT. SCI'!$M$22)</f>
        <v/>
      </c>
      <c r="D574" s="70" t="str">
        <f>IF('NAT. SCI'!$N$22=0,"",'NAT. SCI'!$N$22)</f>
        <v/>
      </c>
      <c r="E574" s="157" t="str">
        <f>IF('NAT. SCI'!$Q$22=0,"",'NAT. SCI'!$Q$22)</f>
        <v>Fail</v>
      </c>
      <c r="F574" s="158"/>
      <c r="G574" s="34" t="str">
        <f>IF('NAT. SCI'!$P$22=0,"",'NAT. SCI'!$P$22)</f>
        <v>1st</v>
      </c>
    </row>
    <row r="575" spans="1:7" ht="15.75" x14ac:dyDescent="0.25">
      <c r="A575" s="35" t="s">
        <v>403</v>
      </c>
      <c r="B575" s="70" t="str">
        <f>IF('C. EDU'!$K$22=0,"",'C. EDU'!$K$22)</f>
        <v/>
      </c>
      <c r="C575" s="70" t="str">
        <f>IF('C. EDU'!$M$22=0,"",'C. EDU'!$M$22)</f>
        <v/>
      </c>
      <c r="D575" s="70" t="str">
        <f>IF('C. EDU'!$N$22=0,"",'C. EDU'!$N$22)</f>
        <v/>
      </c>
      <c r="E575" s="157" t="str">
        <f>IF('C. EDU'!$Q$22=0,"",'C. EDU'!$Q$22)</f>
        <v>Fail</v>
      </c>
      <c r="F575" s="158"/>
      <c r="G575" s="34" t="str">
        <f>IF('C. EDU'!$P$22=0,"",'C. EDU'!$P$22)</f>
        <v>1st</v>
      </c>
    </row>
    <row r="576" spans="1:7" ht="15.75" x14ac:dyDescent="0.25">
      <c r="A576" s="35" t="s">
        <v>28</v>
      </c>
      <c r="B576" s="70" t="str">
        <f>IF(ICT!$K$22=0,"",ICT!$K$22)</f>
        <v/>
      </c>
      <c r="C576" s="70" t="str">
        <f>IF(ICT!$M$22=0,"",ICT!$M$22)</f>
        <v/>
      </c>
      <c r="D576" s="70" t="str">
        <f>IF(ICT!$N$22=0,"",ICT!$N$22)</f>
        <v/>
      </c>
      <c r="E576" s="157" t="str">
        <f>IF(ICT!$Q$22=0,"",ICT!$Q$22)</f>
        <v>Fail</v>
      </c>
      <c r="F576" s="158"/>
      <c r="G576" s="34" t="str">
        <f>IF(ICT!$P$22=0,"",ICT!$P$22)</f>
        <v>1st</v>
      </c>
    </row>
    <row r="577" spans="1:8" ht="15.75" x14ac:dyDescent="0.25">
      <c r="A577" s="35" t="s">
        <v>107</v>
      </c>
      <c r="B577" s="70" t="str">
        <f>IF(TWI!$K$22=0,"",TWI!$K$22)</f>
        <v/>
      </c>
      <c r="C577" s="70" t="str">
        <f>IF(TWI!$M$22=0,"",TWI!$M$22)</f>
        <v/>
      </c>
      <c r="D577" s="70" t="str">
        <f>IF(TWI!$N$22=0,"",TWI!$N$22)</f>
        <v/>
      </c>
      <c r="E577" s="157" t="str">
        <f>IF(TWI!$Q$22=0,"",TWI!$Q$22)</f>
        <v>Fail</v>
      </c>
      <c r="F577" s="158"/>
      <c r="G577" s="34" t="str">
        <f>IF(TWI!$P$22=0,"",TWI!$P$22)</f>
        <v>1st</v>
      </c>
    </row>
    <row r="578" spans="1:8" ht="15.75" x14ac:dyDescent="0.25">
      <c r="A578" s="35" t="s">
        <v>404</v>
      </c>
      <c r="B578" s="70" t="str">
        <f>IF(RME!$K$22=0,"",RME!$K$22)</f>
        <v/>
      </c>
      <c r="C578" s="70" t="str">
        <f>IF(RME!$M$22=0,"",RME!$M$22)</f>
        <v/>
      </c>
      <c r="D578" s="70" t="str">
        <f>IF(RME!$N$22=0,"",RME!$N$22)</f>
        <v/>
      </c>
      <c r="E578" s="157" t="str">
        <f>IF(RME!$Q$22=0,"",RME!$Q$22)</f>
        <v>Fail</v>
      </c>
      <c r="F578" s="158"/>
      <c r="G578" s="34" t="str">
        <f>IF(RME!$P$22=0,"",RME!$P$22)</f>
        <v>1st</v>
      </c>
    </row>
    <row r="579" spans="1:8" ht="15.75" x14ac:dyDescent="0.25">
      <c r="A579" s="35" t="s">
        <v>402</v>
      </c>
      <c r="B579" s="70" t="str">
        <f>IF('C. ARTS'!$K$22=0,"",'C. ARTS'!$K$22)</f>
        <v/>
      </c>
      <c r="C579" s="70" t="str">
        <f>IF('C. ARTS'!$M$22=0,"",'C. ARTS'!$M$22)</f>
        <v/>
      </c>
      <c r="D579" s="70" t="str">
        <f>IF('C. ARTS'!$N$22=0,"",'C. ARTS'!$N$22)</f>
        <v/>
      </c>
      <c r="E579" s="157" t="str">
        <f>IF('C. ARTS'!$Q$22=0,"",'C. ARTS'!$Q$22)</f>
        <v>Fail</v>
      </c>
      <c r="F579" s="158"/>
      <c r="G579" s="34" t="str">
        <f>IF('C. ARTS'!$P$22=0,"",'C. ARTS'!$P$22)</f>
        <v>1st</v>
      </c>
    </row>
    <row r="580" spans="1:8" ht="15.75" x14ac:dyDescent="0.25">
      <c r="A580" s="35"/>
      <c r="B580" s="70"/>
      <c r="C580" s="70"/>
      <c r="D580" s="70"/>
      <c r="E580" s="159"/>
      <c r="F580" s="160"/>
      <c r="G580" s="36"/>
    </row>
    <row r="581" spans="1:8" x14ac:dyDescent="0.25">
      <c r="A581" s="24"/>
      <c r="B581" s="24"/>
      <c r="C581" s="24"/>
      <c r="D581" s="24"/>
      <c r="E581" s="24"/>
      <c r="F581" s="24"/>
      <c r="G581" s="24"/>
    </row>
    <row r="582" spans="1:8" ht="18" x14ac:dyDescent="0.25">
      <c r="A582" s="37" t="s">
        <v>29</v>
      </c>
      <c r="B582" s="69" t="str">
        <f>IF(BROADSHEET!$K$19=0,"",BROADSHEET!$K$19)</f>
        <v/>
      </c>
      <c r="C582" s="38" t="s">
        <v>30</v>
      </c>
      <c r="D582" s="39">
        <f>INFO!$C$16</f>
        <v>800</v>
      </c>
      <c r="F582" s="78" t="s">
        <v>32</v>
      </c>
      <c r="G582" s="119" t="s">
        <v>357</v>
      </c>
      <c r="H582" s="44"/>
    </row>
    <row r="583" spans="1:8" x14ac:dyDescent="0.25">
      <c r="A583" s="24"/>
      <c r="B583" s="24"/>
      <c r="C583" s="24"/>
      <c r="D583" s="24"/>
      <c r="E583" s="24"/>
      <c r="F583" s="24"/>
      <c r="G583" s="24"/>
      <c r="H583" s="44"/>
    </row>
    <row r="584" spans="1:8" ht="15.75" x14ac:dyDescent="0.25">
      <c r="A584" s="40" t="s">
        <v>31</v>
      </c>
      <c r="B584" s="75" t="str">
        <f>IF(REMARKS!$C$17=0,"",REMARKS!$C$17)</f>
        <v/>
      </c>
      <c r="C584" s="41" t="s">
        <v>30</v>
      </c>
      <c r="D584" s="30" t="str">
        <f>IF(INFO!$C$17=0,"",INFO!$C$17)</f>
        <v/>
      </c>
      <c r="E584" s="24"/>
      <c r="H584" s="44"/>
    </row>
    <row r="585" spans="1:8" ht="15.75" x14ac:dyDescent="0.25">
      <c r="A585" s="40"/>
      <c r="B585" s="74"/>
      <c r="C585" s="73"/>
      <c r="D585" s="74"/>
      <c r="E585" s="24"/>
      <c r="H585" s="44"/>
    </row>
    <row r="586" spans="1:8" ht="18" x14ac:dyDescent="0.25">
      <c r="A586" s="40"/>
      <c r="B586" s="173" t="s">
        <v>371</v>
      </c>
      <c r="C586" s="173"/>
      <c r="D586" s="173"/>
      <c r="E586" s="173"/>
      <c r="F586" s="173"/>
      <c r="H586" s="44"/>
    </row>
    <row r="587" spans="1:8" ht="18" x14ac:dyDescent="0.25">
      <c r="A587" s="77" t="s">
        <v>33</v>
      </c>
      <c r="B587" s="169"/>
      <c r="C587" s="169"/>
      <c r="D587" s="169"/>
      <c r="E587" s="169"/>
      <c r="F587" s="29"/>
      <c r="H587" s="44"/>
    </row>
    <row r="588" spans="1:8" ht="18" x14ac:dyDescent="0.25">
      <c r="A588" s="77" t="s">
        <v>35</v>
      </c>
      <c r="B588" s="170"/>
      <c r="C588" s="170"/>
      <c r="D588" s="170"/>
      <c r="E588" s="170"/>
      <c r="F588" s="29"/>
      <c r="H588" s="44"/>
    </row>
    <row r="589" spans="1:8" ht="18" x14ac:dyDescent="0.25">
      <c r="A589" s="77" t="s">
        <v>34</v>
      </c>
      <c r="B589" s="174"/>
      <c r="C589" s="174"/>
      <c r="D589" s="174"/>
      <c r="E589" s="174"/>
      <c r="F589" s="76"/>
      <c r="H589" s="44"/>
    </row>
    <row r="590" spans="1:8" ht="18" x14ac:dyDescent="0.25">
      <c r="A590" s="77" t="s">
        <v>36</v>
      </c>
      <c r="B590" s="29"/>
      <c r="C590" s="169"/>
      <c r="D590" s="169"/>
      <c r="E590" s="169"/>
      <c r="F590" s="169"/>
      <c r="H590" s="44"/>
    </row>
    <row r="591" spans="1:8" ht="18" x14ac:dyDescent="0.25">
      <c r="A591" s="77" t="s">
        <v>406</v>
      </c>
      <c r="B591" s="29"/>
      <c r="C591" s="170"/>
      <c r="D591" s="170"/>
      <c r="E591" s="170"/>
      <c r="F591" s="170"/>
      <c r="G591" s="24"/>
      <c r="H591" s="44"/>
    </row>
    <row r="592" spans="1:8" x14ac:dyDescent="0.25">
      <c r="B592" s="24"/>
      <c r="D592" s="45"/>
      <c r="E592" s="45"/>
      <c r="F592" s="24"/>
      <c r="G592" s="24"/>
      <c r="H592" s="44"/>
    </row>
    <row r="593" spans="1:8" x14ac:dyDescent="0.25">
      <c r="A593" s="42"/>
      <c r="B593" s="68"/>
      <c r="C593" s="171"/>
      <c r="D593" s="171"/>
      <c r="E593" s="24"/>
      <c r="F593" s="24"/>
      <c r="G593" s="24"/>
      <c r="H593" s="44"/>
    </row>
    <row r="594" spans="1:8" x14ac:dyDescent="0.25">
      <c r="B594" s="68"/>
      <c r="H594" s="44"/>
    </row>
    <row r="595" spans="1:8" x14ac:dyDescent="0.25">
      <c r="B595" s="68"/>
    </row>
    <row r="596" spans="1:8" x14ac:dyDescent="0.25">
      <c r="B596" s="68"/>
    </row>
    <row r="597" spans="1:8" x14ac:dyDescent="0.25">
      <c r="B597" s="68"/>
      <c r="E597" s="43"/>
      <c r="F597" s="168"/>
      <c r="G597" s="168"/>
    </row>
    <row r="598" spans="1:8" x14ac:dyDescent="0.25">
      <c r="E598" s="24"/>
    </row>
    <row r="599" spans="1:8" x14ac:dyDescent="0.25">
      <c r="E599" s="24"/>
    </row>
    <row r="600" spans="1:8" ht="30" x14ac:dyDescent="0.25">
      <c r="A600" s="21"/>
      <c r="B600" s="172" t="str">
        <f>INFO!$C$1</f>
        <v>SEVENTH-DAY ADVENTIST PRIMARY  SCHOOL</v>
      </c>
      <c r="C600" s="172"/>
      <c r="D600" s="172"/>
      <c r="E600" s="172"/>
      <c r="F600" s="172"/>
      <c r="G600" s="172"/>
    </row>
    <row r="601" spans="1:8" ht="20.25" x14ac:dyDescent="0.25">
      <c r="A601" s="23"/>
      <c r="B601" s="163" t="str">
        <f>INFO!$C$2</f>
        <v>Together We Make The Difference</v>
      </c>
      <c r="C601" s="163"/>
      <c r="D601" s="163"/>
      <c r="E601" s="163"/>
      <c r="F601" s="163"/>
      <c r="G601" s="163"/>
    </row>
    <row r="602" spans="1:8" ht="18" x14ac:dyDescent="0.25">
      <c r="A602" s="24"/>
      <c r="B602" s="164" t="str">
        <f>INFO!$C$3</f>
        <v>P. O. BOX 234 KUMASI GHANA</v>
      </c>
      <c r="C602" s="164"/>
      <c r="D602" s="164"/>
      <c r="E602" s="164"/>
      <c r="F602" s="164"/>
      <c r="G602" s="164"/>
    </row>
    <row r="603" spans="1:8" ht="20.25" x14ac:dyDescent="0.25">
      <c r="A603" s="25"/>
      <c r="B603" s="165" t="str">
        <f>INFO!$C$4</f>
        <v>0123456789</v>
      </c>
      <c r="C603" s="166"/>
      <c r="D603" s="166"/>
      <c r="E603" s="166"/>
      <c r="F603" s="166"/>
      <c r="G603" s="166"/>
    </row>
    <row r="604" spans="1:8" ht="20.25" x14ac:dyDescent="0.25">
      <c r="A604" s="25"/>
      <c r="B604" s="175" t="str">
        <f>INFO!$C$5</f>
        <v>TERMLY REPORT</v>
      </c>
      <c r="C604" s="175"/>
      <c r="D604" s="175"/>
      <c r="E604" s="175"/>
      <c r="F604" s="175"/>
      <c r="G604" s="175"/>
    </row>
    <row r="605" spans="1:8" ht="15" customHeight="1" x14ac:dyDescent="0.25">
      <c r="A605" s="24"/>
      <c r="B605" s="24"/>
      <c r="C605" s="24"/>
      <c r="D605" s="24"/>
      <c r="E605" s="24"/>
    </row>
    <row r="606" spans="1:8" ht="15.75" customHeight="1" x14ac:dyDescent="0.25">
      <c r="A606" s="28" t="s">
        <v>18</v>
      </c>
      <c r="B606" s="167" t="str">
        <f>IF(BROADSHEET!$B$20=0,"",BROADSHEET!$B$20)</f>
        <v/>
      </c>
      <c r="C606" s="167"/>
      <c r="D606" s="167"/>
      <c r="E606" s="167"/>
      <c r="F606" s="26" t="s">
        <v>96</v>
      </c>
      <c r="G606" s="118" t="str">
        <f>INFO!$C$14</f>
        <v>B.S. FOUR</v>
      </c>
    </row>
    <row r="607" spans="1:8" ht="15.75" customHeight="1" x14ac:dyDescent="0.25">
      <c r="A607" s="28" t="s">
        <v>19</v>
      </c>
      <c r="B607" s="167" t="str">
        <f>INFO!$C$19&amp;" "&amp;INFO!$D$19&amp;" "&amp;INFO!$E$19</f>
        <v>29 JULY 2018</v>
      </c>
      <c r="C607" s="167"/>
      <c r="D607" s="167"/>
      <c r="E607" s="24"/>
      <c r="F607" s="26" t="s">
        <v>11</v>
      </c>
      <c r="G607" s="118" t="str">
        <f>INFO!$C$15</f>
        <v>ONE</v>
      </c>
    </row>
    <row r="608" spans="1:8" ht="15.75" customHeight="1" x14ac:dyDescent="0.25">
      <c r="A608" s="28" t="s">
        <v>17</v>
      </c>
      <c r="B608" s="167" t="str">
        <f>INFO!$C$20&amp;" "&amp;INFO!$D$20&amp;" "&amp;INFO!$E$20</f>
        <v>9 MAY 2018</v>
      </c>
      <c r="C608" s="167"/>
      <c r="D608" s="167"/>
      <c r="F608" s="28" t="s">
        <v>20</v>
      </c>
      <c r="G608" s="72">
        <f>INFO!$C$13</f>
        <v>0</v>
      </c>
    </row>
    <row r="609" spans="1:8" ht="15.75" customHeight="1" x14ac:dyDescent="0.25">
      <c r="A609" s="28" t="s">
        <v>21</v>
      </c>
      <c r="B609" s="167" t="str">
        <f>INFO!$C$21</f>
        <v>2017/2018</v>
      </c>
      <c r="C609" s="167"/>
      <c r="D609" s="27"/>
      <c r="F609" s="28" t="s">
        <v>139</v>
      </c>
      <c r="G609" s="71" t="str">
        <f>BROADSHEET!$L$20</f>
        <v>1ST</v>
      </c>
    </row>
    <row r="610" spans="1:8" ht="15.75" x14ac:dyDescent="0.25">
      <c r="A610" s="29"/>
      <c r="B610" s="24"/>
      <c r="C610" s="24"/>
      <c r="D610" s="24"/>
      <c r="E610" s="24"/>
      <c r="F610" s="24"/>
      <c r="G610" s="24"/>
    </row>
    <row r="611" spans="1:8" ht="32.25" thickBot="1" x14ac:dyDescent="0.3">
      <c r="A611" s="31" t="s">
        <v>22</v>
      </c>
      <c r="B611" s="32" t="s">
        <v>95</v>
      </c>
      <c r="C611" s="32" t="s">
        <v>94</v>
      </c>
      <c r="D611" s="32" t="s">
        <v>113</v>
      </c>
      <c r="E611" s="161" t="s">
        <v>23</v>
      </c>
      <c r="F611" s="162"/>
      <c r="G611" s="32" t="s">
        <v>24</v>
      </c>
    </row>
    <row r="612" spans="1:8" ht="16.5" thickTop="1" x14ac:dyDescent="0.25">
      <c r="A612" s="33" t="s">
        <v>111</v>
      </c>
      <c r="B612" s="70" t="str">
        <f>IF(ENGLISH!$K$23=0,"",ENGLISH!$K$23)</f>
        <v/>
      </c>
      <c r="C612" s="70" t="str">
        <f>IF(ENGLISH!$M$23=0,"",ENGLISH!$M$23)</f>
        <v/>
      </c>
      <c r="D612" s="70" t="str">
        <f>IF(ENGLISH!$N$23=0,"",ENGLISH!$N$23)</f>
        <v/>
      </c>
      <c r="E612" s="155" t="str">
        <f>IF(ENGLISH!$Q$23=0,"",ENGLISH!$Q$23)</f>
        <v>Fail</v>
      </c>
      <c r="F612" s="156"/>
      <c r="G612" s="34" t="str">
        <f>IF(ENGLISH!$P$23=0,"",ENGLISH!$P$23)</f>
        <v>1st</v>
      </c>
    </row>
    <row r="613" spans="1:8" ht="15.75" x14ac:dyDescent="0.25">
      <c r="A613" s="35" t="s">
        <v>26</v>
      </c>
      <c r="B613" s="70" t="str">
        <f>IF(MATHS!$K$23=0,"",MATHS!$K$23)</f>
        <v/>
      </c>
      <c r="C613" s="70" t="str">
        <f>IF(MATHS!$M$23=0,"",MATHS!$M$23)</f>
        <v/>
      </c>
      <c r="D613" s="70" t="str">
        <f>IF(MATHS!$N$23=0,"",MATHS!$N$23)</f>
        <v/>
      </c>
      <c r="E613" s="157" t="str">
        <f>IF(MATHS!$Q$23=0,"",MATHS!$Q$23)</f>
        <v>Fail</v>
      </c>
      <c r="F613" s="158"/>
      <c r="G613" s="34" t="str">
        <f>IF(MATHS!$P$23=0,"",MATHS!$P$23)</f>
        <v>1st</v>
      </c>
    </row>
    <row r="614" spans="1:8" ht="15.75" x14ac:dyDescent="0.25">
      <c r="A614" s="35" t="s">
        <v>397</v>
      </c>
      <c r="B614" s="70" t="str">
        <f>IF('NAT. SCI'!$K$23=0,"",'NAT. SCI'!$K$23)</f>
        <v/>
      </c>
      <c r="C614" s="70" t="str">
        <f>IF('NAT. SCI'!$M$23=0,"",'NAT. SCI'!$M$23)</f>
        <v/>
      </c>
      <c r="D614" s="70" t="str">
        <f>IF('NAT. SCI'!$N$23=0,"",'NAT. SCI'!$N$23)</f>
        <v/>
      </c>
      <c r="E614" s="157" t="str">
        <f>IF('NAT. SCI'!$Q$23=0,"",'NAT. SCI'!$Q$23)</f>
        <v>Fail</v>
      </c>
      <c r="F614" s="158"/>
      <c r="G614" s="34" t="str">
        <f>IF('NAT. SCI'!$P$23=0,"",'NAT. SCI'!$P$23)</f>
        <v>1st</v>
      </c>
    </row>
    <row r="615" spans="1:8" ht="15.75" x14ac:dyDescent="0.25">
      <c r="A615" s="35" t="s">
        <v>403</v>
      </c>
      <c r="B615" s="70" t="str">
        <f>IF('C. EDU'!$K$23=0,"",'C. EDU'!$K$23)</f>
        <v/>
      </c>
      <c r="C615" s="70" t="str">
        <f>IF('C. EDU'!$M$23=0,"",'C. EDU'!$M$23)</f>
        <v/>
      </c>
      <c r="D615" s="70" t="str">
        <f>IF('C. EDU'!$N$23=0,"",'C. EDU'!$N$23)</f>
        <v/>
      </c>
      <c r="E615" s="157" t="str">
        <f>IF('C. EDU'!$Q$23=0,"",'C. EDU'!$Q$23)</f>
        <v>Fail</v>
      </c>
      <c r="F615" s="158"/>
      <c r="G615" s="34" t="str">
        <f>IF('C. EDU'!$P$23=0,"",'C. EDU'!$P$23)</f>
        <v>1st</v>
      </c>
    </row>
    <row r="616" spans="1:8" ht="15.75" x14ac:dyDescent="0.25">
      <c r="A616" s="35" t="s">
        <v>28</v>
      </c>
      <c r="B616" s="70" t="str">
        <f>IF(ICT!$K$23=0,"",ICT!$K$23)</f>
        <v/>
      </c>
      <c r="C616" s="70" t="str">
        <f>IF(ICT!$M$23=0,"",ICT!$M$23)</f>
        <v/>
      </c>
      <c r="D616" s="70" t="str">
        <f>IF(ICT!$N$23=0,"",ICT!$N$23)</f>
        <v/>
      </c>
      <c r="E616" s="157" t="str">
        <f>IF(ICT!$Q$23=0,"",ICT!$Q$23)</f>
        <v>Fail</v>
      </c>
      <c r="F616" s="158"/>
      <c r="G616" s="34" t="str">
        <f>IF(ICT!$P$23=0,"",ICT!$P$23)</f>
        <v>1st</v>
      </c>
    </row>
    <row r="617" spans="1:8" ht="15.75" x14ac:dyDescent="0.25">
      <c r="A617" s="35" t="s">
        <v>107</v>
      </c>
      <c r="B617" s="70" t="str">
        <f>IF(TWI!$K$23=0,"",TWI!$K$23)</f>
        <v/>
      </c>
      <c r="C617" s="70" t="str">
        <f>IF(TWI!$M$23=0,"",TWI!$M$23)</f>
        <v/>
      </c>
      <c r="D617" s="70" t="str">
        <f>IF(TWI!$N$23=0,"",TWI!$N$23)</f>
        <v/>
      </c>
      <c r="E617" s="157" t="str">
        <f>IF(TWI!$Q$23=0,"",TWI!$Q$23)</f>
        <v>Fail</v>
      </c>
      <c r="F617" s="158"/>
      <c r="G617" s="34" t="str">
        <f>IF(TWI!$P$23=0,"",TWI!$P$23)</f>
        <v>1st</v>
      </c>
    </row>
    <row r="618" spans="1:8" ht="15.75" x14ac:dyDescent="0.25">
      <c r="A618" s="35" t="s">
        <v>404</v>
      </c>
      <c r="B618" s="70" t="str">
        <f>IF(RME!$K$23=0,"",RME!$K$23)</f>
        <v/>
      </c>
      <c r="C618" s="70" t="str">
        <f>IF(RME!$M$23=0,"",RME!$M$23)</f>
        <v/>
      </c>
      <c r="D618" s="70" t="str">
        <f>IF(RME!$N$23=0,"",RME!$N$23)</f>
        <v/>
      </c>
      <c r="E618" s="157" t="str">
        <f>IF(RME!$Q$23=0,"",RME!$Q$23)</f>
        <v>Fail</v>
      </c>
      <c r="F618" s="158"/>
      <c r="G618" s="34" t="str">
        <f>IF(RME!$P$23=0,"",RME!$P$23)</f>
        <v>1st</v>
      </c>
    </row>
    <row r="619" spans="1:8" ht="15.75" x14ac:dyDescent="0.25">
      <c r="A619" s="35" t="s">
        <v>402</v>
      </c>
      <c r="B619" s="70" t="str">
        <f>IF('C. ARTS'!$K$23=0,"",'C. ARTS'!$K$23)</f>
        <v/>
      </c>
      <c r="C619" s="70" t="str">
        <f>IF('C. ARTS'!$M$23=0,"",'C. ARTS'!$M$23)</f>
        <v/>
      </c>
      <c r="D619" s="70" t="str">
        <f>IF('C. ARTS'!$N$23=0,"",'C. ARTS'!$N$23)</f>
        <v/>
      </c>
      <c r="E619" s="157" t="str">
        <f>IF('C. ARTS'!$Q$23=0,"",'C. ARTS'!$Q$23)</f>
        <v>Fail</v>
      </c>
      <c r="F619" s="158"/>
      <c r="G619" s="34" t="str">
        <f>IF('C. ARTS'!$P$23=0,"",'C. ARTS'!$P$23)</f>
        <v>1st</v>
      </c>
    </row>
    <row r="620" spans="1:8" ht="15.75" x14ac:dyDescent="0.25">
      <c r="A620" s="35"/>
      <c r="B620" s="70"/>
      <c r="C620" s="70"/>
      <c r="D620" s="70"/>
      <c r="E620" s="159"/>
      <c r="F620" s="160"/>
      <c r="G620" s="36"/>
    </row>
    <row r="621" spans="1:8" x14ac:dyDescent="0.25">
      <c r="A621" s="24"/>
      <c r="B621" s="24"/>
      <c r="C621" s="24"/>
      <c r="D621" s="24"/>
      <c r="E621" s="24"/>
      <c r="F621" s="24"/>
      <c r="G621" s="24"/>
    </row>
    <row r="622" spans="1:8" ht="18" x14ac:dyDescent="0.25">
      <c r="A622" s="37" t="s">
        <v>29</v>
      </c>
      <c r="B622" s="69" t="str">
        <f>IF(BROADSHEET!$K$20=0,"",BROADSHEET!$K$20)</f>
        <v/>
      </c>
      <c r="C622" s="38" t="s">
        <v>30</v>
      </c>
      <c r="D622" s="39">
        <f>INFO!$C$16</f>
        <v>800</v>
      </c>
      <c r="F622" s="78" t="s">
        <v>32</v>
      </c>
      <c r="G622" s="119" t="s">
        <v>357</v>
      </c>
      <c r="H622" s="44"/>
    </row>
    <row r="623" spans="1:8" x14ac:dyDescent="0.25">
      <c r="A623" s="24"/>
      <c r="B623" s="24"/>
      <c r="C623" s="24"/>
      <c r="D623" s="24"/>
      <c r="E623" s="24"/>
      <c r="F623" s="24"/>
      <c r="G623" s="24"/>
      <c r="H623" s="44"/>
    </row>
    <row r="624" spans="1:8" ht="15.75" x14ac:dyDescent="0.25">
      <c r="A624" s="40" t="s">
        <v>31</v>
      </c>
      <c r="B624" s="75" t="str">
        <f>IF(REMARKS!$C$18=0,"",REMARKS!$C$18)</f>
        <v/>
      </c>
      <c r="C624" s="41" t="s">
        <v>30</v>
      </c>
      <c r="D624" s="30" t="str">
        <f>IF(INFO!$C$17=0,"",INFO!$C$17)</f>
        <v/>
      </c>
      <c r="E624" s="24"/>
      <c r="H624" s="44"/>
    </row>
    <row r="625" spans="1:8" ht="15.75" x14ac:dyDescent="0.25">
      <c r="A625" s="40"/>
      <c r="B625" s="74"/>
      <c r="C625" s="73"/>
      <c r="D625" s="74"/>
      <c r="E625" s="24"/>
      <c r="H625" s="44"/>
    </row>
    <row r="626" spans="1:8" ht="18" x14ac:dyDescent="0.25">
      <c r="A626" s="40"/>
      <c r="B626" s="173" t="s">
        <v>371</v>
      </c>
      <c r="C626" s="173"/>
      <c r="D626" s="173"/>
      <c r="E626" s="173"/>
      <c r="F626" s="173"/>
      <c r="H626" s="44"/>
    </row>
    <row r="627" spans="1:8" ht="18" x14ac:dyDescent="0.25">
      <c r="A627" s="77" t="s">
        <v>33</v>
      </c>
      <c r="B627" s="169"/>
      <c r="C627" s="169"/>
      <c r="D627" s="169"/>
      <c r="E627" s="169"/>
      <c r="F627" s="29"/>
      <c r="H627" s="44"/>
    </row>
    <row r="628" spans="1:8" ht="18" x14ac:dyDescent="0.25">
      <c r="A628" s="77" t="s">
        <v>35</v>
      </c>
      <c r="B628" s="170"/>
      <c r="C628" s="170"/>
      <c r="D628" s="170"/>
      <c r="E628" s="170"/>
      <c r="F628" s="29"/>
      <c r="H628" s="44"/>
    </row>
    <row r="629" spans="1:8" ht="18" x14ac:dyDescent="0.25">
      <c r="A629" s="77" t="s">
        <v>34</v>
      </c>
      <c r="B629" s="174"/>
      <c r="C629" s="174"/>
      <c r="D629" s="174"/>
      <c r="E629" s="174"/>
      <c r="F629" s="76"/>
      <c r="H629" s="44"/>
    </row>
    <row r="630" spans="1:8" ht="18" x14ac:dyDescent="0.25">
      <c r="A630" s="77" t="s">
        <v>36</v>
      </c>
      <c r="B630" s="29"/>
      <c r="C630" s="169"/>
      <c r="D630" s="169"/>
      <c r="E630" s="169"/>
      <c r="F630" s="169"/>
      <c r="H630" s="44"/>
    </row>
    <row r="631" spans="1:8" ht="18" x14ac:dyDescent="0.25">
      <c r="A631" s="77" t="s">
        <v>406</v>
      </c>
      <c r="B631" s="29"/>
      <c r="C631" s="170"/>
      <c r="D631" s="170"/>
      <c r="E631" s="170"/>
      <c r="F631" s="170"/>
      <c r="G631" s="24"/>
      <c r="H631" s="44"/>
    </row>
    <row r="632" spans="1:8" x14ac:dyDescent="0.25">
      <c r="B632" s="24"/>
      <c r="D632" s="45"/>
      <c r="E632" s="45"/>
      <c r="F632" s="24"/>
      <c r="G632" s="24"/>
      <c r="H632" s="44"/>
    </row>
    <row r="633" spans="1:8" x14ac:dyDescent="0.25">
      <c r="A633" s="42"/>
      <c r="B633" s="68"/>
      <c r="C633" s="171"/>
      <c r="D633" s="171"/>
      <c r="E633" s="24"/>
      <c r="F633" s="24"/>
      <c r="G633" s="24"/>
      <c r="H633" s="44"/>
    </row>
    <row r="634" spans="1:8" x14ac:dyDescent="0.25">
      <c r="B634" s="68"/>
      <c r="H634" s="44"/>
    </row>
    <row r="635" spans="1:8" x14ac:dyDescent="0.25">
      <c r="B635" s="68"/>
    </row>
    <row r="636" spans="1:8" x14ac:dyDescent="0.25">
      <c r="B636" s="68"/>
    </row>
    <row r="637" spans="1:8" x14ac:dyDescent="0.25">
      <c r="B637" s="68"/>
      <c r="E637" s="43"/>
      <c r="F637" s="168"/>
      <c r="G637" s="168"/>
    </row>
    <row r="638" spans="1:8" x14ac:dyDescent="0.25">
      <c r="E638" s="24"/>
    </row>
    <row r="639" spans="1:8" x14ac:dyDescent="0.25">
      <c r="E639" s="24"/>
    </row>
    <row r="640" spans="1:8" ht="30" x14ac:dyDescent="0.25">
      <c r="A640" s="21"/>
      <c r="B640" s="172" t="str">
        <f>INFO!$C$1</f>
        <v>SEVENTH-DAY ADVENTIST PRIMARY  SCHOOL</v>
      </c>
      <c r="C640" s="172"/>
      <c r="D640" s="172"/>
      <c r="E640" s="172"/>
      <c r="F640" s="172"/>
      <c r="G640" s="172"/>
    </row>
    <row r="641" spans="1:7" ht="20.25" x14ac:dyDescent="0.25">
      <c r="A641" s="23"/>
      <c r="B641" s="163" t="str">
        <f>INFO!$C$2</f>
        <v>Together We Make The Difference</v>
      </c>
      <c r="C641" s="163"/>
      <c r="D641" s="163"/>
      <c r="E641" s="163"/>
      <c r="F641" s="163"/>
      <c r="G641" s="163"/>
    </row>
    <row r="642" spans="1:7" ht="18" x14ac:dyDescent="0.25">
      <c r="A642" s="24"/>
      <c r="B642" s="164" t="str">
        <f>INFO!$C$3</f>
        <v>P. O. BOX 234 KUMASI GHANA</v>
      </c>
      <c r="C642" s="164"/>
      <c r="D642" s="164"/>
      <c r="E642" s="164"/>
      <c r="F642" s="164"/>
      <c r="G642" s="164"/>
    </row>
    <row r="643" spans="1:7" ht="20.25" x14ac:dyDescent="0.25">
      <c r="A643" s="25"/>
      <c r="B643" s="165" t="str">
        <f>INFO!$C$4</f>
        <v>0123456789</v>
      </c>
      <c r="C643" s="166"/>
      <c r="D643" s="166"/>
      <c r="E643" s="166"/>
      <c r="F643" s="166"/>
      <c r="G643" s="166"/>
    </row>
    <row r="644" spans="1:7" ht="20.25" x14ac:dyDescent="0.25">
      <c r="A644" s="25"/>
      <c r="B644" s="175" t="str">
        <f>INFO!$C$5</f>
        <v>TERMLY REPORT</v>
      </c>
      <c r="C644" s="175"/>
      <c r="D644" s="175"/>
      <c r="E644" s="175"/>
      <c r="F644" s="175"/>
      <c r="G644" s="175"/>
    </row>
    <row r="645" spans="1:7" ht="15" customHeight="1" x14ac:dyDescent="0.25">
      <c r="A645" s="24"/>
      <c r="B645" s="24"/>
      <c r="C645" s="24"/>
      <c r="D645" s="24"/>
      <c r="E645" s="24"/>
    </row>
    <row r="646" spans="1:7" ht="15.75" customHeight="1" x14ac:dyDescent="0.25">
      <c r="A646" s="28" t="s">
        <v>18</v>
      </c>
      <c r="B646" s="167" t="str">
        <f>IF(BROADSHEET!$B$21=0,"",BROADSHEET!$B$21)</f>
        <v/>
      </c>
      <c r="C646" s="167"/>
      <c r="D646" s="167"/>
      <c r="E646" s="167"/>
      <c r="F646" s="26" t="s">
        <v>96</v>
      </c>
      <c r="G646" s="118" t="str">
        <f>INFO!$C$14</f>
        <v>B.S. FOUR</v>
      </c>
    </row>
    <row r="647" spans="1:7" ht="15.75" customHeight="1" x14ac:dyDescent="0.25">
      <c r="A647" s="28" t="s">
        <v>19</v>
      </c>
      <c r="B647" s="167" t="str">
        <f>INFO!$C$19&amp;" "&amp;INFO!$D$19&amp;" "&amp;INFO!$E$19</f>
        <v>29 JULY 2018</v>
      </c>
      <c r="C647" s="167"/>
      <c r="D647" s="167"/>
      <c r="E647" s="24"/>
      <c r="F647" s="26" t="s">
        <v>11</v>
      </c>
      <c r="G647" s="118" t="str">
        <f>INFO!$C$15</f>
        <v>ONE</v>
      </c>
    </row>
    <row r="648" spans="1:7" ht="15.75" customHeight="1" x14ac:dyDescent="0.25">
      <c r="A648" s="28" t="s">
        <v>17</v>
      </c>
      <c r="B648" s="167" t="str">
        <f>INFO!$C$20&amp;" "&amp;INFO!$D$20&amp;" "&amp;INFO!$E$20</f>
        <v>9 MAY 2018</v>
      </c>
      <c r="C648" s="167"/>
      <c r="D648" s="167"/>
      <c r="F648" s="28" t="s">
        <v>20</v>
      </c>
      <c r="G648" s="72">
        <f>INFO!$C$13</f>
        <v>0</v>
      </c>
    </row>
    <row r="649" spans="1:7" ht="15.75" customHeight="1" x14ac:dyDescent="0.25">
      <c r="A649" s="28" t="s">
        <v>21</v>
      </c>
      <c r="B649" s="167" t="str">
        <f>INFO!$C$21</f>
        <v>2017/2018</v>
      </c>
      <c r="C649" s="167"/>
      <c r="D649" s="27"/>
      <c r="F649" s="28" t="s">
        <v>139</v>
      </c>
      <c r="G649" s="71" t="str">
        <f>BROADSHEET!$L$21</f>
        <v>1ST</v>
      </c>
    </row>
    <row r="650" spans="1:7" ht="15.75" x14ac:dyDescent="0.25">
      <c r="A650" s="29"/>
      <c r="B650" s="24"/>
      <c r="C650" s="24"/>
      <c r="D650" s="24"/>
      <c r="E650" s="24"/>
      <c r="F650" s="24"/>
      <c r="G650" s="24"/>
    </row>
    <row r="651" spans="1:7" ht="32.25" thickBot="1" x14ac:dyDescent="0.3">
      <c r="A651" s="31" t="s">
        <v>22</v>
      </c>
      <c r="B651" s="32" t="s">
        <v>95</v>
      </c>
      <c r="C651" s="32" t="s">
        <v>94</v>
      </c>
      <c r="D651" s="32" t="s">
        <v>113</v>
      </c>
      <c r="E651" s="161" t="s">
        <v>23</v>
      </c>
      <c r="F651" s="162"/>
      <c r="G651" s="32" t="s">
        <v>24</v>
      </c>
    </row>
    <row r="652" spans="1:7" ht="16.5" thickTop="1" x14ac:dyDescent="0.25">
      <c r="A652" s="33" t="s">
        <v>111</v>
      </c>
      <c r="B652" s="70" t="str">
        <f>IF(ENGLISH!$K$24=0,"",ENGLISH!$K$24)</f>
        <v/>
      </c>
      <c r="C652" s="70" t="str">
        <f>IF(ENGLISH!$M$24=0,"",ENGLISH!$M$24)</f>
        <v/>
      </c>
      <c r="D652" s="70" t="str">
        <f>IF(ENGLISH!$N$24=0,"",ENGLISH!$N$24)</f>
        <v/>
      </c>
      <c r="E652" s="155" t="str">
        <f>IF(ENGLISH!$Q$24=0,"",ENGLISH!$Q$24)</f>
        <v>Fail</v>
      </c>
      <c r="F652" s="156"/>
      <c r="G652" s="34" t="str">
        <f>IF(ENGLISH!$P$24=0,"",ENGLISH!$P$24)</f>
        <v>1st</v>
      </c>
    </row>
    <row r="653" spans="1:7" ht="15.75" x14ac:dyDescent="0.25">
      <c r="A653" s="35" t="s">
        <v>26</v>
      </c>
      <c r="B653" s="70" t="str">
        <f>IF(MATHS!$K$24=0,"",MATHS!$K$24)</f>
        <v/>
      </c>
      <c r="C653" s="70" t="str">
        <f>IF(MATHS!$M$24=0,"",MATHS!$M$24)</f>
        <v/>
      </c>
      <c r="D653" s="70" t="str">
        <f>IF(MATHS!$N$24=0,"",MATHS!$N$24)</f>
        <v/>
      </c>
      <c r="E653" s="157" t="str">
        <f>IF(MATHS!$Q$24=0,"",MATHS!$Q$24)</f>
        <v>Fail</v>
      </c>
      <c r="F653" s="158"/>
      <c r="G653" s="34" t="str">
        <f>IF(MATHS!$P$24=0,"",MATHS!$P$24)</f>
        <v>1st</v>
      </c>
    </row>
    <row r="654" spans="1:7" ht="15.75" x14ac:dyDescent="0.25">
      <c r="A654" s="35" t="s">
        <v>397</v>
      </c>
      <c r="B654" s="70" t="str">
        <f>IF('NAT. SCI'!$K$24=0,"",'NAT. SCI'!$K$24)</f>
        <v/>
      </c>
      <c r="C654" s="70" t="str">
        <f>IF('NAT. SCI'!$M$24=0,"",'NAT. SCI'!$M$24)</f>
        <v/>
      </c>
      <c r="D654" s="70" t="str">
        <f>IF('NAT. SCI'!$N$24=0,"",'NAT. SCI'!$N$24)</f>
        <v/>
      </c>
      <c r="E654" s="157" t="str">
        <f>IF('NAT. SCI'!$Q$24=0,"",'NAT. SCI'!$Q$24)</f>
        <v>Fail</v>
      </c>
      <c r="F654" s="158"/>
      <c r="G654" s="34" t="str">
        <f>IF('NAT. SCI'!$P$24=0,"",'NAT. SCI'!$P$24)</f>
        <v>1st</v>
      </c>
    </row>
    <row r="655" spans="1:7" ht="15.75" x14ac:dyDescent="0.25">
      <c r="A655" s="35" t="s">
        <v>403</v>
      </c>
      <c r="B655" s="70" t="str">
        <f>IF('C. EDU'!$K$24=0,"",'C. EDU'!$K$24)</f>
        <v/>
      </c>
      <c r="C655" s="70" t="str">
        <f>IF('C. EDU'!$M$24=0,"",'C. EDU'!$M$24)</f>
        <v/>
      </c>
      <c r="D655" s="70" t="str">
        <f>IF('C. EDU'!$N$24=0,"",'C. EDU'!$N$24)</f>
        <v/>
      </c>
      <c r="E655" s="157" t="str">
        <f>IF('C. EDU'!$Q$24=0,"",'C. EDU'!$Q$24)</f>
        <v>Fail</v>
      </c>
      <c r="F655" s="158"/>
      <c r="G655" s="34" t="str">
        <f>IF('C. EDU'!$P$24=0,"",'C. EDU'!$P$24)</f>
        <v>1st</v>
      </c>
    </row>
    <row r="656" spans="1:7" ht="15.75" x14ac:dyDescent="0.25">
      <c r="A656" s="35" t="s">
        <v>28</v>
      </c>
      <c r="B656" s="70" t="str">
        <f>IF(ICT!$K$24=0,"",ICT!$K$24)</f>
        <v/>
      </c>
      <c r="C656" s="70" t="str">
        <f>IF(ICT!$M$24=0,"",ICT!$M$24)</f>
        <v/>
      </c>
      <c r="D656" s="70" t="str">
        <f>IF(ICT!$N$24=0,"",ICT!$N$24)</f>
        <v/>
      </c>
      <c r="E656" s="157" t="str">
        <f>IF(ICT!$Q$24=0,"",ICT!$Q$24)</f>
        <v>Fail</v>
      </c>
      <c r="F656" s="158"/>
      <c r="G656" s="34" t="str">
        <f>IF(ICT!$P$24=0,"",ICT!$P$24)</f>
        <v>1st</v>
      </c>
    </row>
    <row r="657" spans="1:8" ht="15.75" x14ac:dyDescent="0.25">
      <c r="A657" s="35" t="s">
        <v>107</v>
      </c>
      <c r="B657" s="70" t="str">
        <f>IF(TWI!$K$24=0,"",TWI!$K$24)</f>
        <v/>
      </c>
      <c r="C657" s="70" t="str">
        <f>IF(TWI!$M$24=0,"",TWI!$M$24)</f>
        <v/>
      </c>
      <c r="D657" s="70" t="str">
        <f>IF(TWI!$N$24=0,"",TWI!$N$24)</f>
        <v/>
      </c>
      <c r="E657" s="157" t="str">
        <f>IF(TWI!$Q$24=0,"",TWI!$Q$24)</f>
        <v>Fail</v>
      </c>
      <c r="F657" s="158"/>
      <c r="G657" s="34" t="str">
        <f>IF(TWI!$P$24=0,"",TWI!$P$24)</f>
        <v>1st</v>
      </c>
    </row>
    <row r="658" spans="1:8" ht="15.75" x14ac:dyDescent="0.25">
      <c r="A658" s="35" t="s">
        <v>404</v>
      </c>
      <c r="B658" s="70" t="str">
        <f>IF(RME!$K$24=0,"",RME!$K$24)</f>
        <v/>
      </c>
      <c r="C658" s="70" t="str">
        <f>IF(RME!$M$24=0,"",RME!$M$24)</f>
        <v/>
      </c>
      <c r="D658" s="70" t="str">
        <f>IF(RME!$N$24=0,"",RME!$N$24)</f>
        <v/>
      </c>
      <c r="E658" s="157" t="str">
        <f>IF(RME!$Q$24=0,"",RME!$Q$24)</f>
        <v>Fail</v>
      </c>
      <c r="F658" s="158"/>
      <c r="G658" s="34" t="str">
        <f>IF(RME!$P$24=0,"",RME!$P$24)</f>
        <v>1st</v>
      </c>
    </row>
    <row r="659" spans="1:8" ht="15.75" x14ac:dyDescent="0.25">
      <c r="A659" s="35" t="s">
        <v>402</v>
      </c>
      <c r="B659" s="70" t="str">
        <f>IF('C. ARTS'!$K$24=0,"",'C. ARTS'!$K$24)</f>
        <v/>
      </c>
      <c r="C659" s="70" t="str">
        <f>IF('C. ARTS'!$M$24=0,"",'C. ARTS'!$M$24)</f>
        <v/>
      </c>
      <c r="D659" s="70" t="str">
        <f>IF('C. ARTS'!$N$24=0,"",'C. ARTS'!$N$24)</f>
        <v/>
      </c>
      <c r="E659" s="157" t="str">
        <f>IF('C. ARTS'!$Q$24=0,"",'C. ARTS'!$Q$24)</f>
        <v>Fail</v>
      </c>
      <c r="F659" s="158"/>
      <c r="G659" s="34" t="str">
        <f>IF('C. ARTS'!$P$24=0,"",'C. ARTS'!$P$24)</f>
        <v>1st</v>
      </c>
    </row>
    <row r="660" spans="1:8" ht="15.75" x14ac:dyDescent="0.25">
      <c r="A660" s="35"/>
      <c r="B660" s="70"/>
      <c r="C660" s="70"/>
      <c r="D660" s="70"/>
      <c r="E660" s="159"/>
      <c r="F660" s="160"/>
      <c r="G660" s="36"/>
    </row>
    <row r="661" spans="1:8" x14ac:dyDescent="0.25">
      <c r="A661" s="24"/>
      <c r="B661" s="24"/>
      <c r="C661" s="24"/>
      <c r="D661" s="24"/>
      <c r="E661" s="24"/>
      <c r="F661" s="24"/>
      <c r="G661" s="24"/>
    </row>
    <row r="662" spans="1:8" ht="18" x14ac:dyDescent="0.25">
      <c r="A662" s="37" t="s">
        <v>29</v>
      </c>
      <c r="B662" s="69" t="str">
        <f>IF(BROADSHEET!$K$21=0,"",BROADSHEET!$K$21)</f>
        <v/>
      </c>
      <c r="C662" s="38" t="s">
        <v>30</v>
      </c>
      <c r="D662" s="39">
        <f>INFO!$C$16</f>
        <v>800</v>
      </c>
      <c r="F662" s="78" t="s">
        <v>32</v>
      </c>
      <c r="G662" s="119" t="s">
        <v>357</v>
      </c>
      <c r="H662" s="44"/>
    </row>
    <row r="663" spans="1:8" x14ac:dyDescent="0.25">
      <c r="A663" s="24"/>
      <c r="B663" s="24"/>
      <c r="C663" s="24"/>
      <c r="D663" s="24"/>
      <c r="E663" s="24"/>
      <c r="F663" s="24"/>
      <c r="G663" s="24"/>
      <c r="H663" s="44"/>
    </row>
    <row r="664" spans="1:8" ht="15.75" x14ac:dyDescent="0.25">
      <c r="A664" s="40" t="s">
        <v>31</v>
      </c>
      <c r="B664" s="75" t="str">
        <f>IF(REMARKS!$C$19=0,"",REMARKS!$C$19)</f>
        <v/>
      </c>
      <c r="C664" s="41" t="s">
        <v>30</v>
      </c>
      <c r="D664" s="30" t="str">
        <f>IF(INFO!$C$17=0,"",INFO!$C$17)</f>
        <v/>
      </c>
      <c r="E664" s="24"/>
      <c r="H664" s="44"/>
    </row>
    <row r="665" spans="1:8" ht="15.75" x14ac:dyDescent="0.25">
      <c r="A665" s="40"/>
      <c r="B665" s="74"/>
      <c r="C665" s="73"/>
      <c r="D665" s="74"/>
      <c r="E665" s="24"/>
      <c r="H665" s="44"/>
    </row>
    <row r="666" spans="1:8" ht="18" x14ac:dyDescent="0.25">
      <c r="A666" s="40"/>
      <c r="B666" s="173" t="s">
        <v>371</v>
      </c>
      <c r="C666" s="173"/>
      <c r="D666" s="173"/>
      <c r="E666" s="173"/>
      <c r="F666" s="173"/>
      <c r="H666" s="44"/>
    </row>
    <row r="667" spans="1:8" ht="18" x14ac:dyDescent="0.25">
      <c r="A667" s="77" t="s">
        <v>33</v>
      </c>
      <c r="B667" s="169"/>
      <c r="C667" s="169"/>
      <c r="D667" s="169"/>
      <c r="E667" s="169"/>
      <c r="F667" s="29"/>
      <c r="H667" s="44"/>
    </row>
    <row r="668" spans="1:8" ht="18" x14ac:dyDescent="0.25">
      <c r="A668" s="77" t="s">
        <v>35</v>
      </c>
      <c r="B668" s="170"/>
      <c r="C668" s="170"/>
      <c r="D668" s="170"/>
      <c r="E668" s="170"/>
      <c r="F668" s="29"/>
      <c r="H668" s="44"/>
    </row>
    <row r="669" spans="1:8" ht="18" x14ac:dyDescent="0.25">
      <c r="A669" s="77" t="s">
        <v>34</v>
      </c>
      <c r="B669" s="174"/>
      <c r="C669" s="174"/>
      <c r="D669" s="174"/>
      <c r="E669" s="174"/>
      <c r="F669" s="76"/>
      <c r="H669" s="44"/>
    </row>
    <row r="670" spans="1:8" ht="18" x14ac:dyDescent="0.25">
      <c r="A670" s="77" t="s">
        <v>36</v>
      </c>
      <c r="B670" s="29"/>
      <c r="C670" s="169"/>
      <c r="D670" s="169"/>
      <c r="E670" s="169"/>
      <c r="F670" s="169"/>
      <c r="H670" s="44"/>
    </row>
    <row r="671" spans="1:8" ht="18" x14ac:dyDescent="0.25">
      <c r="A671" s="77" t="s">
        <v>406</v>
      </c>
      <c r="B671" s="29"/>
      <c r="C671" s="170"/>
      <c r="D671" s="170"/>
      <c r="E671" s="170"/>
      <c r="F671" s="170"/>
      <c r="G671" s="24"/>
      <c r="H671" s="44"/>
    </row>
    <row r="672" spans="1:8" x14ac:dyDescent="0.25">
      <c r="B672" s="24"/>
      <c r="D672" s="45"/>
      <c r="E672" s="45"/>
      <c r="F672" s="24"/>
      <c r="G672" s="24"/>
      <c r="H672" s="44"/>
    </row>
    <row r="673" spans="1:8" x14ac:dyDescent="0.25">
      <c r="A673" s="42"/>
      <c r="B673" s="68"/>
      <c r="C673" s="171"/>
      <c r="D673" s="171"/>
      <c r="E673" s="24"/>
      <c r="F673" s="24"/>
      <c r="G673" s="24"/>
      <c r="H673" s="44"/>
    </row>
    <row r="674" spans="1:8" x14ac:dyDescent="0.25">
      <c r="B674" s="68"/>
      <c r="H674" s="44"/>
    </row>
    <row r="675" spans="1:8" x14ac:dyDescent="0.25">
      <c r="B675" s="68"/>
    </row>
    <row r="676" spans="1:8" x14ac:dyDescent="0.25">
      <c r="B676" s="68"/>
    </row>
    <row r="677" spans="1:8" x14ac:dyDescent="0.25">
      <c r="B677" s="68"/>
      <c r="E677" s="43"/>
      <c r="F677" s="168"/>
      <c r="G677" s="168"/>
    </row>
    <row r="678" spans="1:8" x14ac:dyDescent="0.25">
      <c r="E678" s="24"/>
    </row>
    <row r="679" spans="1:8" x14ac:dyDescent="0.25">
      <c r="E679" s="24"/>
    </row>
    <row r="680" spans="1:8" ht="30" x14ac:dyDescent="0.25">
      <c r="A680" s="21"/>
      <c r="B680" s="172" t="str">
        <f>INFO!$C$1</f>
        <v>SEVENTH-DAY ADVENTIST PRIMARY  SCHOOL</v>
      </c>
      <c r="C680" s="172"/>
      <c r="D680" s="172"/>
      <c r="E680" s="172"/>
      <c r="F680" s="172"/>
      <c r="G680" s="172"/>
    </row>
    <row r="681" spans="1:8" ht="20.25" x14ac:dyDescent="0.25">
      <c r="A681" s="23"/>
      <c r="B681" s="163" t="str">
        <f>INFO!$C$2</f>
        <v>Together We Make The Difference</v>
      </c>
      <c r="C681" s="163"/>
      <c r="D681" s="163"/>
      <c r="E681" s="163"/>
      <c r="F681" s="163"/>
      <c r="G681" s="163"/>
    </row>
    <row r="682" spans="1:8" ht="18" x14ac:dyDescent="0.25">
      <c r="A682" s="24"/>
      <c r="B682" s="164" t="str">
        <f>INFO!$C$3</f>
        <v>P. O. BOX 234 KUMASI GHANA</v>
      </c>
      <c r="C682" s="164"/>
      <c r="D682" s="164"/>
      <c r="E682" s="164"/>
      <c r="F682" s="164"/>
      <c r="G682" s="164"/>
    </row>
    <row r="683" spans="1:8" ht="20.25" x14ac:dyDescent="0.25">
      <c r="A683" s="25"/>
      <c r="B683" s="165" t="str">
        <f>INFO!$C$4</f>
        <v>0123456789</v>
      </c>
      <c r="C683" s="166"/>
      <c r="D683" s="166"/>
      <c r="E683" s="166"/>
      <c r="F683" s="166"/>
      <c r="G683" s="166"/>
    </row>
    <row r="684" spans="1:8" ht="20.25" x14ac:dyDescent="0.25">
      <c r="A684" s="25"/>
      <c r="B684" s="175" t="str">
        <f>INFO!$C$5</f>
        <v>TERMLY REPORT</v>
      </c>
      <c r="C684" s="175"/>
      <c r="D684" s="175"/>
      <c r="E684" s="175"/>
      <c r="F684" s="175"/>
      <c r="G684" s="175"/>
    </row>
    <row r="685" spans="1:8" x14ac:dyDescent="0.25">
      <c r="A685" s="24"/>
      <c r="B685" s="24"/>
      <c r="C685" s="24"/>
      <c r="D685" s="24"/>
      <c r="E685" s="24"/>
    </row>
    <row r="686" spans="1:8" ht="15.75" x14ac:dyDescent="0.25">
      <c r="A686" s="28" t="s">
        <v>18</v>
      </c>
      <c r="B686" s="167" t="str">
        <f>IF(BROADSHEET!$B$22=0,"",BROADSHEET!$B$22)</f>
        <v/>
      </c>
      <c r="C686" s="167"/>
      <c r="D686" s="167"/>
      <c r="E686" s="167"/>
      <c r="F686" s="26" t="s">
        <v>96</v>
      </c>
      <c r="G686" s="118" t="str">
        <f>INFO!$C$14</f>
        <v>B.S. FOUR</v>
      </c>
    </row>
    <row r="687" spans="1:8" ht="15.75" x14ac:dyDescent="0.25">
      <c r="A687" s="28" t="s">
        <v>19</v>
      </c>
      <c r="B687" s="167" t="str">
        <f>INFO!$C$19&amp;" "&amp;INFO!$D$19&amp;" "&amp;INFO!$E$19</f>
        <v>29 JULY 2018</v>
      </c>
      <c r="C687" s="167"/>
      <c r="D687" s="167"/>
      <c r="E687" s="24"/>
      <c r="F687" s="26" t="s">
        <v>11</v>
      </c>
      <c r="G687" s="118" t="str">
        <f>INFO!$C$15</f>
        <v>ONE</v>
      </c>
    </row>
    <row r="688" spans="1:8" ht="15.75" x14ac:dyDescent="0.25">
      <c r="A688" s="28" t="s">
        <v>17</v>
      </c>
      <c r="B688" s="167" t="str">
        <f>INFO!$C$20&amp;" "&amp;INFO!$D$20&amp;" "&amp;INFO!$E$20</f>
        <v>9 MAY 2018</v>
      </c>
      <c r="C688" s="167"/>
      <c r="D688" s="167"/>
      <c r="F688" s="28" t="s">
        <v>20</v>
      </c>
      <c r="G688" s="72">
        <f>INFO!$C$13</f>
        <v>0</v>
      </c>
    </row>
    <row r="689" spans="1:8" ht="15.75" x14ac:dyDescent="0.25">
      <c r="A689" s="28" t="s">
        <v>21</v>
      </c>
      <c r="B689" s="167" t="str">
        <f>INFO!$C$21</f>
        <v>2017/2018</v>
      </c>
      <c r="C689" s="167"/>
      <c r="D689" s="27"/>
      <c r="F689" s="28" t="s">
        <v>139</v>
      </c>
      <c r="G689" s="71" t="str">
        <f>BROADSHEET!$L$22</f>
        <v>1ST</v>
      </c>
    </row>
    <row r="690" spans="1:8" ht="15.75" x14ac:dyDescent="0.25">
      <c r="A690" s="29"/>
      <c r="B690" s="24"/>
      <c r="C690" s="24"/>
      <c r="D690" s="24"/>
      <c r="E690" s="24"/>
      <c r="F690" s="24"/>
      <c r="G690" s="24"/>
    </row>
    <row r="691" spans="1:8" ht="32.25" thickBot="1" x14ac:dyDescent="0.3">
      <c r="A691" s="31" t="s">
        <v>22</v>
      </c>
      <c r="B691" s="32" t="s">
        <v>95</v>
      </c>
      <c r="C691" s="32" t="s">
        <v>94</v>
      </c>
      <c r="D691" s="32" t="s">
        <v>113</v>
      </c>
      <c r="E691" s="161" t="s">
        <v>23</v>
      </c>
      <c r="F691" s="162"/>
      <c r="G691" s="32" t="s">
        <v>24</v>
      </c>
    </row>
    <row r="692" spans="1:8" ht="16.5" thickTop="1" x14ac:dyDescent="0.25">
      <c r="A692" s="33" t="s">
        <v>111</v>
      </c>
      <c r="B692" s="70" t="str">
        <f>IF(ENGLISH!$K$25=0,"",ENGLISH!$K$25)</f>
        <v/>
      </c>
      <c r="C692" s="70" t="str">
        <f>IF(ENGLISH!$M$25=0,"",ENGLISH!$M$25)</f>
        <v/>
      </c>
      <c r="D692" s="70" t="str">
        <f>IF(ENGLISH!$N$25=0,"",ENGLISH!$N$25)</f>
        <v/>
      </c>
      <c r="E692" s="155" t="str">
        <f>IF(ENGLISH!$Q$25=0,"",ENGLISH!$Q$25)</f>
        <v>Fail</v>
      </c>
      <c r="F692" s="156"/>
      <c r="G692" s="34" t="str">
        <f>IF(ENGLISH!$P$25=0,"",ENGLISH!$P$25)</f>
        <v>1st</v>
      </c>
    </row>
    <row r="693" spans="1:8" ht="15.75" x14ac:dyDescent="0.25">
      <c r="A693" s="35" t="s">
        <v>26</v>
      </c>
      <c r="B693" s="70" t="str">
        <f>IF(MATHS!$K$25=0,"",MATHS!$K$25)</f>
        <v/>
      </c>
      <c r="C693" s="70" t="str">
        <f>IF(MATHS!$M$25=0,"",MATHS!$M$25)</f>
        <v/>
      </c>
      <c r="D693" s="70" t="str">
        <f>IF(MATHS!$N$25=0,"",MATHS!$N$25)</f>
        <v/>
      </c>
      <c r="E693" s="157" t="str">
        <f>IF(MATHS!$Q$25=0,"",MATHS!$Q$25)</f>
        <v>Fail</v>
      </c>
      <c r="F693" s="158"/>
      <c r="G693" s="34" t="str">
        <f>IF(MATHS!$P$25=0,"",MATHS!$P$25)</f>
        <v>1st</v>
      </c>
    </row>
    <row r="694" spans="1:8" ht="15.75" x14ac:dyDescent="0.25">
      <c r="A694" s="35" t="s">
        <v>397</v>
      </c>
      <c r="B694" s="70" t="str">
        <f>IF('NAT. SCI'!$K$25=0,"",'NAT. SCI'!$K$25)</f>
        <v/>
      </c>
      <c r="C694" s="70" t="str">
        <f>IF('NAT. SCI'!$M$25=0,"",'NAT. SCI'!$M$25)</f>
        <v/>
      </c>
      <c r="D694" s="70" t="str">
        <f>IF('NAT. SCI'!$N$25=0,"",'NAT. SCI'!$N$25)</f>
        <v/>
      </c>
      <c r="E694" s="157" t="str">
        <f>IF('NAT. SCI'!$Q$25=0,"",'NAT. SCI'!$Q$25)</f>
        <v>Fail</v>
      </c>
      <c r="F694" s="158"/>
      <c r="G694" s="34" t="str">
        <f>IF('NAT. SCI'!$P$25=0,"",'NAT. SCI'!$P$25)</f>
        <v>1st</v>
      </c>
    </row>
    <row r="695" spans="1:8" ht="15.75" x14ac:dyDescent="0.25">
      <c r="A695" s="35" t="s">
        <v>403</v>
      </c>
      <c r="B695" s="70" t="str">
        <f>IF('C. EDU'!$K$25=0,"",'C. EDU'!$K$25)</f>
        <v/>
      </c>
      <c r="C695" s="70" t="str">
        <f>IF('C. EDU'!$M$25=0,"",'C. EDU'!$M$25)</f>
        <v/>
      </c>
      <c r="D695" s="70" t="str">
        <f>IF('C. EDU'!$N$25=0,"",'C. EDU'!$N$25)</f>
        <v/>
      </c>
      <c r="E695" s="157" t="str">
        <f>IF('C. EDU'!$Q$25=0,"",'C. EDU'!$Q$25)</f>
        <v>Fail</v>
      </c>
      <c r="F695" s="158"/>
      <c r="G695" s="34" t="str">
        <f>IF('C. EDU'!$P$25=0,"",'C. EDU'!$P$25)</f>
        <v>1st</v>
      </c>
    </row>
    <row r="696" spans="1:8" ht="15.75" x14ac:dyDescent="0.25">
      <c r="A696" s="35" t="s">
        <v>28</v>
      </c>
      <c r="B696" s="70" t="str">
        <f>IF(ICT!$K$25=0,"",ICT!$K$25)</f>
        <v/>
      </c>
      <c r="C696" s="70" t="str">
        <f>IF(ICT!$M$25=0,"",ICT!$M$25)</f>
        <v/>
      </c>
      <c r="D696" s="70" t="str">
        <f>IF(ICT!$N$25=0,"",ICT!$N$25)</f>
        <v/>
      </c>
      <c r="E696" s="157" t="str">
        <f>IF(ICT!$Q$25=0,"",ICT!$Q$25)</f>
        <v>Fail</v>
      </c>
      <c r="F696" s="158"/>
      <c r="G696" s="34" t="str">
        <f>IF(ICT!$P$25=0,"",ICT!$P$25)</f>
        <v>1st</v>
      </c>
    </row>
    <row r="697" spans="1:8" ht="15.75" x14ac:dyDescent="0.25">
      <c r="A697" s="35" t="s">
        <v>107</v>
      </c>
      <c r="B697" s="70" t="str">
        <f>IF(TWI!$K$25=0,"",TWI!$K$25)</f>
        <v/>
      </c>
      <c r="C697" s="70" t="str">
        <f>IF(TWI!$M$25=0,"",TWI!$M$25)</f>
        <v/>
      </c>
      <c r="D697" s="70" t="str">
        <f>IF(TWI!$N$25=0,"",TWI!$N$25)</f>
        <v/>
      </c>
      <c r="E697" s="157" t="str">
        <f>IF(TWI!$Q$25=0,"",TWI!$Q$25)</f>
        <v>Fail</v>
      </c>
      <c r="F697" s="158"/>
      <c r="G697" s="34" t="str">
        <f>IF(TWI!$P$25=0,"",TWI!$P$25)</f>
        <v>1st</v>
      </c>
    </row>
    <row r="698" spans="1:8" ht="15.75" x14ac:dyDescent="0.25">
      <c r="A698" s="35" t="s">
        <v>404</v>
      </c>
      <c r="B698" s="70" t="str">
        <f>IF(RME!$K$25=0,"",RME!$K$25)</f>
        <v/>
      </c>
      <c r="C698" s="70" t="str">
        <f>IF(RME!$M$25=0,"",RME!$M$25)</f>
        <v/>
      </c>
      <c r="D698" s="70" t="str">
        <f>IF(RME!$N$25=0,"",RME!$N$25)</f>
        <v/>
      </c>
      <c r="E698" s="157" t="str">
        <f>IF(RME!$Q$25=0,"",RME!$Q$25)</f>
        <v>Fail</v>
      </c>
      <c r="F698" s="158"/>
      <c r="G698" s="34" t="str">
        <f>IF(RME!$P$25=0,"",RME!$P$25)</f>
        <v>1st</v>
      </c>
    </row>
    <row r="699" spans="1:8" ht="15.75" x14ac:dyDescent="0.25">
      <c r="A699" s="35" t="s">
        <v>402</v>
      </c>
      <c r="B699" s="70" t="str">
        <f>IF('C. ARTS'!$K$25=0,"",'C. ARTS'!$K$25)</f>
        <v/>
      </c>
      <c r="C699" s="70" t="str">
        <f>IF('C. ARTS'!$M$25=0,"",'C. ARTS'!$M$25)</f>
        <v/>
      </c>
      <c r="D699" s="70" t="str">
        <f>IF('C. ARTS'!$N$25=0,"",'C. ARTS'!$N$25)</f>
        <v/>
      </c>
      <c r="E699" s="157" t="str">
        <f>IF('C. ARTS'!$Q$25=0,"",'C. ARTS'!$Q$25)</f>
        <v>Fail</v>
      </c>
      <c r="F699" s="158"/>
      <c r="G699" s="34" t="str">
        <f>IF('C. ARTS'!$P$25=0,"",'C. ARTS'!$P$25)</f>
        <v>1st</v>
      </c>
    </row>
    <row r="700" spans="1:8" ht="15.75" x14ac:dyDescent="0.25">
      <c r="A700" s="35"/>
      <c r="B700" s="70"/>
      <c r="C700" s="70"/>
      <c r="D700" s="70"/>
      <c r="E700" s="159"/>
      <c r="F700" s="160"/>
      <c r="G700" s="36"/>
    </row>
    <row r="701" spans="1:8" x14ac:dyDescent="0.25">
      <c r="A701" s="24"/>
      <c r="B701" s="24"/>
      <c r="C701" s="24"/>
      <c r="D701" s="24"/>
      <c r="E701" s="24"/>
      <c r="F701" s="24"/>
      <c r="G701" s="24"/>
    </row>
    <row r="702" spans="1:8" ht="18" x14ac:dyDescent="0.25">
      <c r="A702" s="37" t="s">
        <v>29</v>
      </c>
      <c r="B702" s="69" t="str">
        <f>IF(BROADSHEET!$K$22=0,"",BROADSHEET!$K$22)</f>
        <v/>
      </c>
      <c r="C702" s="38" t="s">
        <v>30</v>
      </c>
      <c r="D702" s="39">
        <f>INFO!$C$16</f>
        <v>800</v>
      </c>
      <c r="F702" s="78" t="s">
        <v>32</v>
      </c>
      <c r="G702" s="119" t="s">
        <v>357</v>
      </c>
      <c r="H702" s="44"/>
    </row>
    <row r="703" spans="1:8" x14ac:dyDescent="0.25">
      <c r="A703" s="24"/>
      <c r="B703" s="24"/>
      <c r="C703" s="24"/>
      <c r="D703" s="24"/>
      <c r="E703" s="24"/>
      <c r="F703" s="24"/>
      <c r="G703" s="24"/>
      <c r="H703" s="44"/>
    </row>
    <row r="704" spans="1:8" ht="15.75" x14ac:dyDescent="0.25">
      <c r="A704" s="40" t="s">
        <v>31</v>
      </c>
      <c r="B704" s="75" t="str">
        <f>IF(REMARKS!$C$20=0,"",REMARKS!$C$20)</f>
        <v/>
      </c>
      <c r="C704" s="41" t="s">
        <v>30</v>
      </c>
      <c r="D704" s="30" t="str">
        <f>IF(INFO!$C$17=0,"",INFO!$C$17)</f>
        <v/>
      </c>
      <c r="E704" s="24"/>
      <c r="H704" s="44"/>
    </row>
    <row r="705" spans="1:8" ht="15.75" x14ac:dyDescent="0.25">
      <c r="A705" s="40"/>
      <c r="B705" s="74"/>
      <c r="C705" s="73"/>
      <c r="D705" s="74"/>
      <c r="E705" s="24"/>
      <c r="H705" s="44"/>
    </row>
    <row r="706" spans="1:8" ht="18" x14ac:dyDescent="0.25">
      <c r="A706" s="40"/>
      <c r="B706" s="173" t="s">
        <v>371</v>
      </c>
      <c r="C706" s="173"/>
      <c r="D706" s="173"/>
      <c r="E706" s="173"/>
      <c r="F706" s="173"/>
      <c r="H706" s="44"/>
    </row>
    <row r="707" spans="1:8" ht="18" x14ac:dyDescent="0.25">
      <c r="A707" s="77" t="s">
        <v>33</v>
      </c>
      <c r="B707" s="169"/>
      <c r="C707" s="169"/>
      <c r="D707" s="169"/>
      <c r="E707" s="169"/>
      <c r="F707" s="29"/>
      <c r="H707" s="44"/>
    </row>
    <row r="708" spans="1:8" ht="18" x14ac:dyDescent="0.25">
      <c r="A708" s="77" t="s">
        <v>35</v>
      </c>
      <c r="B708" s="170"/>
      <c r="C708" s="170"/>
      <c r="D708" s="170"/>
      <c r="E708" s="170"/>
      <c r="F708" s="29"/>
      <c r="H708" s="44"/>
    </row>
    <row r="709" spans="1:8" ht="18" x14ac:dyDescent="0.25">
      <c r="A709" s="77" t="s">
        <v>34</v>
      </c>
      <c r="B709" s="174"/>
      <c r="C709" s="174"/>
      <c r="D709" s="174"/>
      <c r="E709" s="174"/>
      <c r="F709" s="76"/>
      <c r="H709" s="44"/>
    </row>
    <row r="710" spans="1:8" ht="18" x14ac:dyDescent="0.25">
      <c r="A710" s="77" t="s">
        <v>36</v>
      </c>
      <c r="B710" s="29"/>
      <c r="C710" s="169"/>
      <c r="D710" s="169"/>
      <c r="E710" s="169"/>
      <c r="F710" s="169"/>
      <c r="H710" s="44"/>
    </row>
    <row r="711" spans="1:8" ht="18" x14ac:dyDescent="0.25">
      <c r="A711" s="77" t="s">
        <v>406</v>
      </c>
      <c r="B711" s="29"/>
      <c r="C711" s="170"/>
      <c r="D711" s="170"/>
      <c r="E711" s="170"/>
      <c r="F711" s="170"/>
      <c r="G711" s="24"/>
      <c r="H711" s="44"/>
    </row>
    <row r="712" spans="1:8" x14ac:dyDescent="0.25">
      <c r="B712" s="24"/>
      <c r="D712" s="45"/>
      <c r="E712" s="45"/>
      <c r="F712" s="24"/>
      <c r="G712" s="24"/>
      <c r="H712" s="44"/>
    </row>
    <row r="713" spans="1:8" x14ac:dyDescent="0.25">
      <c r="A713" s="42"/>
      <c r="B713" s="68"/>
      <c r="C713" s="171"/>
      <c r="D713" s="171"/>
      <c r="E713" s="24"/>
      <c r="F713" s="24"/>
      <c r="G713" s="24"/>
      <c r="H713" s="44"/>
    </row>
    <row r="714" spans="1:8" x14ac:dyDescent="0.25">
      <c r="B714" s="68"/>
      <c r="H714" s="44"/>
    </row>
    <row r="715" spans="1:8" x14ac:dyDescent="0.25">
      <c r="B715" s="68"/>
    </row>
    <row r="716" spans="1:8" x14ac:dyDescent="0.25">
      <c r="B716" s="68"/>
    </row>
    <row r="717" spans="1:8" x14ac:dyDescent="0.25">
      <c r="B717" s="68"/>
      <c r="E717" s="43"/>
      <c r="F717" s="168"/>
      <c r="G717" s="168"/>
    </row>
    <row r="718" spans="1:8" x14ac:dyDescent="0.25">
      <c r="E718" s="24"/>
    </row>
    <row r="719" spans="1:8" x14ac:dyDescent="0.25">
      <c r="E719" s="24"/>
    </row>
    <row r="720" spans="1:8" ht="30" x14ac:dyDescent="0.25">
      <c r="A720" s="21"/>
      <c r="B720" s="172" t="str">
        <f>INFO!$C$1</f>
        <v>SEVENTH-DAY ADVENTIST PRIMARY  SCHOOL</v>
      </c>
      <c r="C720" s="172"/>
      <c r="D720" s="172"/>
      <c r="E720" s="172"/>
      <c r="F720" s="172"/>
      <c r="G720" s="172"/>
    </row>
    <row r="721" spans="1:7" ht="20.25" x14ac:dyDescent="0.25">
      <c r="A721" s="23"/>
      <c r="B721" s="163" t="str">
        <f>INFO!$C$2</f>
        <v>Together We Make The Difference</v>
      </c>
      <c r="C721" s="163"/>
      <c r="D721" s="163"/>
      <c r="E721" s="163"/>
      <c r="F721" s="163"/>
      <c r="G721" s="163"/>
    </row>
    <row r="722" spans="1:7" ht="18" x14ac:dyDescent="0.25">
      <c r="A722" s="24"/>
      <c r="B722" s="164" t="str">
        <f>INFO!$C$3</f>
        <v>P. O. BOX 234 KUMASI GHANA</v>
      </c>
      <c r="C722" s="164"/>
      <c r="D722" s="164"/>
      <c r="E722" s="164"/>
      <c r="F722" s="164"/>
      <c r="G722" s="164"/>
    </row>
    <row r="723" spans="1:7" ht="20.25" x14ac:dyDescent="0.25">
      <c r="A723" s="25"/>
      <c r="B723" s="165" t="str">
        <f>INFO!$C$4</f>
        <v>0123456789</v>
      </c>
      <c r="C723" s="166"/>
      <c r="D723" s="166"/>
      <c r="E723" s="166"/>
      <c r="F723" s="166"/>
      <c r="G723" s="166"/>
    </row>
    <row r="724" spans="1:7" ht="20.25" x14ac:dyDescent="0.25">
      <c r="A724" s="25"/>
      <c r="B724" s="175" t="str">
        <f>INFO!$C$5</f>
        <v>TERMLY REPORT</v>
      </c>
      <c r="C724" s="175"/>
      <c r="D724" s="175"/>
      <c r="E724" s="175"/>
      <c r="F724" s="175"/>
      <c r="G724" s="175"/>
    </row>
    <row r="725" spans="1:7" x14ac:dyDescent="0.25">
      <c r="A725" s="24"/>
      <c r="B725" s="24"/>
      <c r="C725" s="24"/>
      <c r="D725" s="24"/>
      <c r="E725" s="24"/>
    </row>
    <row r="726" spans="1:7" ht="15.75" x14ac:dyDescent="0.25">
      <c r="A726" s="28" t="s">
        <v>18</v>
      </c>
      <c r="B726" s="167" t="str">
        <f>IF(BROADSHEET!$B$23=0,"",BROADSHEET!$B$23)</f>
        <v/>
      </c>
      <c r="C726" s="167"/>
      <c r="D726" s="167"/>
      <c r="E726" s="167"/>
      <c r="F726" s="26" t="s">
        <v>96</v>
      </c>
      <c r="G726" s="118" t="str">
        <f>INFO!$C$14</f>
        <v>B.S. FOUR</v>
      </c>
    </row>
    <row r="727" spans="1:7" ht="15.75" x14ac:dyDescent="0.25">
      <c r="A727" s="28" t="s">
        <v>19</v>
      </c>
      <c r="B727" s="167" t="str">
        <f>INFO!$C$19&amp;" "&amp;INFO!$D$19&amp;" "&amp;INFO!$E$19</f>
        <v>29 JULY 2018</v>
      </c>
      <c r="C727" s="167"/>
      <c r="D727" s="167"/>
      <c r="E727" s="24"/>
      <c r="F727" s="26" t="s">
        <v>11</v>
      </c>
      <c r="G727" s="118" t="str">
        <f>INFO!$C$15</f>
        <v>ONE</v>
      </c>
    </row>
    <row r="728" spans="1:7" ht="15.75" x14ac:dyDescent="0.25">
      <c r="A728" s="28" t="s">
        <v>17</v>
      </c>
      <c r="B728" s="167" t="str">
        <f>INFO!$C$20&amp;" "&amp;INFO!$D$20&amp;" "&amp;INFO!$E$20</f>
        <v>9 MAY 2018</v>
      </c>
      <c r="C728" s="167"/>
      <c r="D728" s="167"/>
      <c r="F728" s="28" t="s">
        <v>20</v>
      </c>
      <c r="G728" s="72">
        <f>INFO!$C$13</f>
        <v>0</v>
      </c>
    </row>
    <row r="729" spans="1:7" ht="15.75" x14ac:dyDescent="0.25">
      <c r="A729" s="28" t="s">
        <v>21</v>
      </c>
      <c r="B729" s="167" t="str">
        <f>INFO!$C$21</f>
        <v>2017/2018</v>
      </c>
      <c r="C729" s="167"/>
      <c r="D729" s="27"/>
      <c r="F729" s="28" t="s">
        <v>139</v>
      </c>
      <c r="G729" s="71" t="str">
        <f>BROADSHEET!$L$23</f>
        <v>1ST</v>
      </c>
    </row>
    <row r="730" spans="1:7" ht="15.75" x14ac:dyDescent="0.25">
      <c r="A730" s="29"/>
      <c r="B730" s="24"/>
      <c r="C730" s="24"/>
      <c r="D730" s="24"/>
      <c r="E730" s="24"/>
      <c r="F730" s="24"/>
      <c r="G730" s="24"/>
    </row>
    <row r="731" spans="1:7" ht="32.25" thickBot="1" x14ac:dyDescent="0.3">
      <c r="A731" s="31" t="s">
        <v>22</v>
      </c>
      <c r="B731" s="32" t="s">
        <v>95</v>
      </c>
      <c r="C731" s="32" t="s">
        <v>94</v>
      </c>
      <c r="D731" s="32" t="s">
        <v>113</v>
      </c>
      <c r="E731" s="161" t="s">
        <v>23</v>
      </c>
      <c r="F731" s="162"/>
      <c r="G731" s="32" t="s">
        <v>24</v>
      </c>
    </row>
    <row r="732" spans="1:7" ht="16.5" thickTop="1" x14ac:dyDescent="0.25">
      <c r="A732" s="33" t="s">
        <v>111</v>
      </c>
      <c r="B732" s="70" t="str">
        <f>IF(ENGLISH!$K$26=0,"",ENGLISH!$K$26)</f>
        <v/>
      </c>
      <c r="C732" s="70" t="str">
        <f>IF(ENGLISH!$M$26=0,"",ENGLISH!$M$26)</f>
        <v/>
      </c>
      <c r="D732" s="70" t="str">
        <f>IF(ENGLISH!$N$26=0,"",ENGLISH!$N$26)</f>
        <v/>
      </c>
      <c r="E732" s="155" t="str">
        <f>IF(ENGLISH!$Q$26=0,"",ENGLISH!$Q$26)</f>
        <v>Fail</v>
      </c>
      <c r="F732" s="156"/>
      <c r="G732" s="34" t="str">
        <f>IF(ENGLISH!$P$26=0,"",ENGLISH!$P$26)</f>
        <v>1st</v>
      </c>
    </row>
    <row r="733" spans="1:7" ht="15.75" x14ac:dyDescent="0.25">
      <c r="A733" s="35" t="s">
        <v>26</v>
      </c>
      <c r="B733" s="70" t="str">
        <f>IF(MATHS!$K$26=0,"",MATHS!$K$26)</f>
        <v/>
      </c>
      <c r="C733" s="70" t="str">
        <f>IF(MATHS!$M$26=0,"",MATHS!$M$26)</f>
        <v/>
      </c>
      <c r="D733" s="70" t="str">
        <f>IF(MATHS!$N$26=0,"",MATHS!$N$26)</f>
        <v/>
      </c>
      <c r="E733" s="157" t="str">
        <f>IF(MATHS!$Q$26=0,"",MATHS!$Q$26)</f>
        <v>Fail</v>
      </c>
      <c r="F733" s="158"/>
      <c r="G733" s="34" t="str">
        <f>IF(MATHS!$P$26=0,"",MATHS!$P$26)</f>
        <v>1st</v>
      </c>
    </row>
    <row r="734" spans="1:7" ht="15.75" x14ac:dyDescent="0.25">
      <c r="A734" s="35" t="s">
        <v>397</v>
      </c>
      <c r="B734" s="70" t="str">
        <f>IF('NAT. SCI'!$K$26=0,"",'NAT. SCI'!$K$26)</f>
        <v/>
      </c>
      <c r="C734" s="70" t="str">
        <f>IF('NAT. SCI'!$M$26=0,"",'NAT. SCI'!$M$26)</f>
        <v/>
      </c>
      <c r="D734" s="70" t="str">
        <f>IF('NAT. SCI'!$N$26=0,"",'NAT. SCI'!$N$26)</f>
        <v/>
      </c>
      <c r="E734" s="157" t="str">
        <f>IF('NAT. SCI'!$Q$26=0,"",'NAT. SCI'!$Q$26)</f>
        <v>Fail</v>
      </c>
      <c r="F734" s="158"/>
      <c r="G734" s="34" t="str">
        <f>IF('NAT. SCI'!$P$26=0,"",'NAT. SCI'!$P$26)</f>
        <v>1st</v>
      </c>
    </row>
    <row r="735" spans="1:7" ht="15.75" x14ac:dyDescent="0.25">
      <c r="A735" s="35" t="s">
        <v>403</v>
      </c>
      <c r="B735" s="70" t="str">
        <f>IF('C. EDU'!$K$26=0,"",'C. EDU'!$K$26)</f>
        <v/>
      </c>
      <c r="C735" s="70" t="str">
        <f>IF('C. EDU'!$M$26=0,"",'C. EDU'!$M$26)</f>
        <v/>
      </c>
      <c r="D735" s="70" t="str">
        <f>IF('C. EDU'!$N$26=0,"",'C. EDU'!$N$26)</f>
        <v/>
      </c>
      <c r="E735" s="157" t="str">
        <f>IF('C. EDU'!$Q$26=0,"",'C. EDU'!$Q$26)</f>
        <v>Fail</v>
      </c>
      <c r="F735" s="158"/>
      <c r="G735" s="34" t="str">
        <f>IF('C. EDU'!$P$26=0,"",'C. EDU'!$P$26)</f>
        <v>1st</v>
      </c>
    </row>
    <row r="736" spans="1:7" ht="15.75" x14ac:dyDescent="0.25">
      <c r="A736" s="35" t="s">
        <v>28</v>
      </c>
      <c r="B736" s="70" t="str">
        <f>IF(ICT!$K$26=0,"",ICT!$K$26)</f>
        <v/>
      </c>
      <c r="C736" s="70" t="str">
        <f>IF(ICT!$M$26=0,"",ICT!$M$26)</f>
        <v/>
      </c>
      <c r="D736" s="70" t="str">
        <f>IF(ICT!$N$26=0,"",ICT!$N$26)</f>
        <v/>
      </c>
      <c r="E736" s="157" t="str">
        <f>IF(ICT!$Q$26=0,"",ICT!$Q$26)</f>
        <v>Fail</v>
      </c>
      <c r="F736" s="158"/>
      <c r="G736" s="34" t="str">
        <f>IF(ICT!$P$26=0,"",ICT!$P$26)</f>
        <v>1st</v>
      </c>
    </row>
    <row r="737" spans="1:8" ht="15.75" x14ac:dyDescent="0.25">
      <c r="A737" s="35" t="s">
        <v>107</v>
      </c>
      <c r="B737" s="70" t="str">
        <f>IF(TWI!$K$26=0,"",TWI!$K$26)</f>
        <v/>
      </c>
      <c r="C737" s="70" t="str">
        <f>IF(TWI!$M$26=0,"",TWI!$M$26)</f>
        <v/>
      </c>
      <c r="D737" s="70" t="str">
        <f>IF(TWI!$N$26=0,"",TWI!$N$26)</f>
        <v/>
      </c>
      <c r="E737" s="157" t="str">
        <f>IF(TWI!$Q$26=0,"",TWI!$Q$26)</f>
        <v>Fail</v>
      </c>
      <c r="F737" s="158"/>
      <c r="G737" s="34" t="str">
        <f>IF(TWI!$P$26=0,"",TWI!$P$26)</f>
        <v>1st</v>
      </c>
    </row>
    <row r="738" spans="1:8" ht="15.75" x14ac:dyDescent="0.25">
      <c r="A738" s="35" t="s">
        <v>404</v>
      </c>
      <c r="B738" s="70" t="str">
        <f>IF(RME!$K$26=0,"",RME!$K$26)</f>
        <v/>
      </c>
      <c r="C738" s="70" t="str">
        <f>IF(RME!$M$26=0,"",RME!$M$26)</f>
        <v/>
      </c>
      <c r="D738" s="70" t="str">
        <f>IF(RME!$N$26=0,"",RME!$N$26)</f>
        <v/>
      </c>
      <c r="E738" s="157" t="str">
        <f>IF(RME!$Q$26=0,"",RME!$Q$26)</f>
        <v>Fail</v>
      </c>
      <c r="F738" s="158"/>
      <c r="G738" s="34" t="str">
        <f>IF(RME!$P$26=0,"",RME!$P$26)</f>
        <v>1st</v>
      </c>
    </row>
    <row r="739" spans="1:8" ht="15.75" x14ac:dyDescent="0.25">
      <c r="A739" s="35" t="s">
        <v>402</v>
      </c>
      <c r="B739" s="70" t="str">
        <f>IF('C. ARTS'!$K$26=0,"",'C. ARTS'!$K$26)</f>
        <v/>
      </c>
      <c r="C739" s="70" t="str">
        <f>IF('C. ARTS'!$M$26=0,"",'C. ARTS'!$M$26)</f>
        <v/>
      </c>
      <c r="D739" s="70" t="str">
        <f>IF('C. ARTS'!$N$26=0,"",'C. ARTS'!$N$26)</f>
        <v/>
      </c>
      <c r="E739" s="157" t="str">
        <f>IF('C. ARTS'!$Q$26=0,"",'C. ARTS'!$Q$26)</f>
        <v>Fail</v>
      </c>
      <c r="F739" s="158"/>
      <c r="G739" s="34" t="str">
        <f>IF('C. ARTS'!$P$26=0,"",'C. ARTS'!$P$26)</f>
        <v>1st</v>
      </c>
    </row>
    <row r="740" spans="1:8" ht="15.75" x14ac:dyDescent="0.25">
      <c r="A740" s="35"/>
      <c r="B740" s="70"/>
      <c r="C740" s="70"/>
      <c r="D740" s="70"/>
      <c r="E740" s="159"/>
      <c r="F740" s="160"/>
      <c r="G740" s="36"/>
    </row>
    <row r="741" spans="1:8" x14ac:dyDescent="0.25">
      <c r="A741" s="24"/>
      <c r="B741" s="24"/>
      <c r="C741" s="24"/>
      <c r="D741" s="24"/>
      <c r="E741" s="24"/>
      <c r="F741" s="24"/>
      <c r="G741" s="24"/>
    </row>
    <row r="742" spans="1:8" ht="18" x14ac:dyDescent="0.25">
      <c r="A742" s="37" t="s">
        <v>29</v>
      </c>
      <c r="B742" s="69" t="str">
        <f>IF(BROADSHEET!$K$23=0,"",BROADSHEET!$K$23)</f>
        <v/>
      </c>
      <c r="C742" s="38" t="s">
        <v>30</v>
      </c>
      <c r="D742" s="39">
        <f>INFO!$C$16</f>
        <v>800</v>
      </c>
      <c r="F742" s="78" t="s">
        <v>32</v>
      </c>
      <c r="G742" s="119" t="s">
        <v>357</v>
      </c>
      <c r="H742" s="44"/>
    </row>
    <row r="743" spans="1:8" x14ac:dyDescent="0.25">
      <c r="A743" s="24"/>
      <c r="B743" s="24"/>
      <c r="C743" s="24"/>
      <c r="D743" s="24"/>
      <c r="E743" s="24"/>
      <c r="F743" s="24"/>
      <c r="G743" s="24"/>
      <c r="H743" s="44"/>
    </row>
    <row r="744" spans="1:8" ht="15.75" x14ac:dyDescent="0.25">
      <c r="A744" s="40" t="s">
        <v>31</v>
      </c>
      <c r="B744" s="75" t="str">
        <f>IF(REMARKS!$C$21=0,"",REMARKS!$C$21)</f>
        <v/>
      </c>
      <c r="C744" s="41" t="s">
        <v>30</v>
      </c>
      <c r="D744" s="30" t="str">
        <f>IF(INFO!$C$17=0,"",INFO!$C$17)</f>
        <v/>
      </c>
      <c r="E744" s="24"/>
      <c r="H744" s="44"/>
    </row>
    <row r="745" spans="1:8" ht="15.75" x14ac:dyDescent="0.25">
      <c r="A745" s="40"/>
      <c r="B745" s="74"/>
      <c r="C745" s="73"/>
      <c r="D745" s="74"/>
      <c r="E745" s="24"/>
      <c r="H745" s="44"/>
    </row>
    <row r="746" spans="1:8" ht="18" x14ac:dyDescent="0.25">
      <c r="A746" s="40"/>
      <c r="B746" s="173" t="s">
        <v>371</v>
      </c>
      <c r="C746" s="173"/>
      <c r="D746" s="173"/>
      <c r="E746" s="173"/>
      <c r="F746" s="173"/>
      <c r="H746" s="44"/>
    </row>
    <row r="747" spans="1:8" ht="18" x14ac:dyDescent="0.25">
      <c r="A747" s="77" t="s">
        <v>33</v>
      </c>
      <c r="B747" s="169"/>
      <c r="C747" s="169"/>
      <c r="D747" s="169"/>
      <c r="E747" s="169"/>
      <c r="F747" s="29"/>
      <c r="H747" s="44"/>
    </row>
    <row r="748" spans="1:8" ht="18" x14ac:dyDescent="0.25">
      <c r="A748" s="77" t="s">
        <v>35</v>
      </c>
      <c r="B748" s="170"/>
      <c r="C748" s="170"/>
      <c r="D748" s="170"/>
      <c r="E748" s="170"/>
      <c r="F748" s="29"/>
      <c r="H748" s="44"/>
    </row>
    <row r="749" spans="1:8" ht="18" x14ac:dyDescent="0.25">
      <c r="A749" s="77" t="s">
        <v>34</v>
      </c>
      <c r="B749" s="174"/>
      <c r="C749" s="174"/>
      <c r="D749" s="174"/>
      <c r="E749" s="174"/>
      <c r="F749" s="76"/>
      <c r="H749" s="44"/>
    </row>
    <row r="750" spans="1:8" ht="18" x14ac:dyDescent="0.25">
      <c r="A750" s="77" t="s">
        <v>36</v>
      </c>
      <c r="B750" s="29"/>
      <c r="C750" s="169"/>
      <c r="D750" s="169"/>
      <c r="E750" s="169"/>
      <c r="F750" s="169"/>
      <c r="H750" s="44"/>
    </row>
    <row r="751" spans="1:8" ht="18" x14ac:dyDescent="0.25">
      <c r="A751" s="77" t="s">
        <v>406</v>
      </c>
      <c r="B751" s="29"/>
      <c r="C751" s="170"/>
      <c r="D751" s="170"/>
      <c r="E751" s="170"/>
      <c r="F751" s="170"/>
      <c r="G751" s="24"/>
      <c r="H751" s="44"/>
    </row>
    <row r="752" spans="1:8" x14ac:dyDescent="0.25">
      <c r="B752" s="24"/>
      <c r="D752" s="45"/>
      <c r="E752" s="45"/>
      <c r="F752" s="24"/>
      <c r="G752" s="24"/>
      <c r="H752" s="44"/>
    </row>
    <row r="753" spans="1:8" x14ac:dyDescent="0.25">
      <c r="A753" s="42"/>
      <c r="B753" s="68"/>
      <c r="C753" s="171"/>
      <c r="D753" s="171"/>
      <c r="E753" s="24"/>
      <c r="F753" s="24"/>
      <c r="G753" s="24"/>
      <c r="H753" s="44"/>
    </row>
    <row r="754" spans="1:8" x14ac:dyDescent="0.25">
      <c r="B754" s="68"/>
      <c r="H754" s="44"/>
    </row>
    <row r="755" spans="1:8" x14ac:dyDescent="0.25">
      <c r="B755" s="68"/>
    </row>
    <row r="756" spans="1:8" x14ac:dyDescent="0.25">
      <c r="B756" s="68"/>
    </row>
    <row r="757" spans="1:8" x14ac:dyDescent="0.25">
      <c r="B757" s="68"/>
      <c r="E757" s="43"/>
      <c r="F757" s="168"/>
      <c r="G757" s="168"/>
    </row>
    <row r="758" spans="1:8" x14ac:dyDescent="0.25">
      <c r="E758" s="24"/>
    </row>
    <row r="759" spans="1:8" x14ac:dyDescent="0.25">
      <c r="E759" s="24"/>
    </row>
    <row r="760" spans="1:8" ht="30" x14ac:dyDescent="0.25">
      <c r="A760" s="21"/>
      <c r="B760" s="172" t="str">
        <f>INFO!$C$1</f>
        <v>SEVENTH-DAY ADVENTIST PRIMARY  SCHOOL</v>
      </c>
      <c r="C760" s="172"/>
      <c r="D760" s="172"/>
      <c r="E760" s="172"/>
      <c r="F760" s="172"/>
      <c r="G760" s="172"/>
    </row>
    <row r="761" spans="1:8" ht="20.25" x14ac:dyDescent="0.25">
      <c r="A761" s="23"/>
      <c r="B761" s="163" t="str">
        <f>INFO!$C$2</f>
        <v>Together We Make The Difference</v>
      </c>
      <c r="C761" s="163"/>
      <c r="D761" s="163"/>
      <c r="E761" s="163"/>
      <c r="F761" s="163"/>
      <c r="G761" s="163"/>
    </row>
    <row r="762" spans="1:8" ht="18" x14ac:dyDescent="0.25">
      <c r="A762" s="24"/>
      <c r="B762" s="164" t="str">
        <f>INFO!$C$3</f>
        <v>P. O. BOX 234 KUMASI GHANA</v>
      </c>
      <c r="C762" s="164"/>
      <c r="D762" s="164"/>
      <c r="E762" s="164"/>
      <c r="F762" s="164"/>
      <c r="G762" s="164"/>
    </row>
    <row r="763" spans="1:8" ht="20.25" x14ac:dyDescent="0.25">
      <c r="A763" s="25"/>
      <c r="B763" s="165" t="str">
        <f>INFO!$C$4</f>
        <v>0123456789</v>
      </c>
      <c r="C763" s="166"/>
      <c r="D763" s="166"/>
      <c r="E763" s="166"/>
      <c r="F763" s="166"/>
      <c r="G763" s="166"/>
    </row>
    <row r="764" spans="1:8" ht="20.25" x14ac:dyDescent="0.25">
      <c r="A764" s="25"/>
      <c r="B764" s="175" t="str">
        <f>INFO!$C$5</f>
        <v>TERMLY REPORT</v>
      </c>
      <c r="C764" s="175"/>
      <c r="D764" s="175"/>
      <c r="E764" s="175"/>
      <c r="F764" s="175"/>
      <c r="G764" s="175"/>
    </row>
    <row r="765" spans="1:8" x14ac:dyDescent="0.25">
      <c r="A765" s="24"/>
      <c r="B765" s="24"/>
      <c r="C765" s="24"/>
      <c r="D765" s="24"/>
      <c r="E765" s="24"/>
    </row>
    <row r="766" spans="1:8" ht="15.75" x14ac:dyDescent="0.25">
      <c r="A766" s="28" t="s">
        <v>18</v>
      </c>
      <c r="B766" s="167" t="str">
        <f>IF(BROADSHEET!$B$24=0,"",BROADSHEET!$B$24)</f>
        <v/>
      </c>
      <c r="C766" s="167"/>
      <c r="D766" s="167"/>
      <c r="E766" s="167"/>
      <c r="F766" s="26" t="s">
        <v>96</v>
      </c>
      <c r="G766" s="118" t="str">
        <f>INFO!$C$14</f>
        <v>B.S. FOUR</v>
      </c>
    </row>
    <row r="767" spans="1:8" ht="15.75" x14ac:dyDescent="0.25">
      <c r="A767" s="28" t="s">
        <v>19</v>
      </c>
      <c r="B767" s="167" t="str">
        <f>INFO!$C$19&amp;" "&amp;INFO!$D$19&amp;" "&amp;INFO!$E$19</f>
        <v>29 JULY 2018</v>
      </c>
      <c r="C767" s="167"/>
      <c r="D767" s="167"/>
      <c r="E767" s="24"/>
      <c r="F767" s="26" t="s">
        <v>11</v>
      </c>
      <c r="G767" s="118" t="str">
        <f>INFO!$C$15</f>
        <v>ONE</v>
      </c>
    </row>
    <row r="768" spans="1:8" ht="15.75" x14ac:dyDescent="0.25">
      <c r="A768" s="28" t="s">
        <v>17</v>
      </c>
      <c r="B768" s="167" t="str">
        <f>INFO!$C$20&amp;" "&amp;INFO!$D$20&amp;" "&amp;INFO!$E$20</f>
        <v>9 MAY 2018</v>
      </c>
      <c r="C768" s="167"/>
      <c r="D768" s="167"/>
      <c r="F768" s="28" t="s">
        <v>20</v>
      </c>
      <c r="G768" s="72">
        <f>INFO!$C$13</f>
        <v>0</v>
      </c>
    </row>
    <row r="769" spans="1:8" ht="15.75" x14ac:dyDescent="0.25">
      <c r="A769" s="28" t="s">
        <v>21</v>
      </c>
      <c r="B769" s="167" t="str">
        <f>INFO!$C$21</f>
        <v>2017/2018</v>
      </c>
      <c r="C769" s="167"/>
      <c r="D769" s="27"/>
      <c r="F769" s="28" t="s">
        <v>139</v>
      </c>
      <c r="G769" s="71" t="str">
        <f>BROADSHEET!$L$24</f>
        <v>1ST</v>
      </c>
    </row>
    <row r="770" spans="1:8" ht="15.75" x14ac:dyDescent="0.25">
      <c r="A770" s="29"/>
      <c r="B770" s="24"/>
      <c r="C770" s="24"/>
      <c r="D770" s="24"/>
      <c r="E770" s="24"/>
      <c r="F770" s="24"/>
      <c r="G770" s="24"/>
    </row>
    <row r="771" spans="1:8" ht="32.25" thickBot="1" x14ac:dyDescent="0.3">
      <c r="A771" s="31" t="s">
        <v>22</v>
      </c>
      <c r="B771" s="32" t="s">
        <v>95</v>
      </c>
      <c r="C771" s="32" t="s">
        <v>94</v>
      </c>
      <c r="D771" s="32" t="s">
        <v>113</v>
      </c>
      <c r="E771" s="161" t="s">
        <v>23</v>
      </c>
      <c r="F771" s="162"/>
      <c r="G771" s="32" t="s">
        <v>24</v>
      </c>
    </row>
    <row r="772" spans="1:8" ht="16.5" thickTop="1" x14ac:dyDescent="0.25">
      <c r="A772" s="33" t="s">
        <v>111</v>
      </c>
      <c r="B772" s="70" t="str">
        <f>IF(ENGLISH!$K$27=0,"",ENGLISH!$K$27)</f>
        <v/>
      </c>
      <c r="C772" s="70" t="str">
        <f>IF(ENGLISH!$M$27=0,"",ENGLISH!$M$27)</f>
        <v/>
      </c>
      <c r="D772" s="70" t="str">
        <f>IF(ENGLISH!$N$27=0,"",ENGLISH!$N$27)</f>
        <v/>
      </c>
      <c r="E772" s="155" t="str">
        <f>IF(ENGLISH!$Q$27=0,"",ENGLISH!$Q$27)</f>
        <v>Fail</v>
      </c>
      <c r="F772" s="156"/>
      <c r="G772" s="34" t="str">
        <f>IF(ENGLISH!$P$27=0,"",ENGLISH!$P$27)</f>
        <v>1st</v>
      </c>
    </row>
    <row r="773" spans="1:8" ht="15.75" x14ac:dyDescent="0.25">
      <c r="A773" s="35" t="s">
        <v>26</v>
      </c>
      <c r="B773" s="70" t="str">
        <f>IF(MATHS!$K$27=0,"",MATHS!$K$27)</f>
        <v/>
      </c>
      <c r="C773" s="70" t="str">
        <f>IF(MATHS!$M$27=0,"",MATHS!$M$27)</f>
        <v/>
      </c>
      <c r="D773" s="70" t="str">
        <f>IF(MATHS!$N$27=0,"",MATHS!$N$27)</f>
        <v/>
      </c>
      <c r="E773" s="157" t="str">
        <f>IF(MATHS!$Q$27=0,"",MATHS!$Q$27)</f>
        <v>Fail</v>
      </c>
      <c r="F773" s="158"/>
      <c r="G773" s="34" t="str">
        <f>IF(MATHS!$P$27=0,"",MATHS!$P$27)</f>
        <v>1st</v>
      </c>
    </row>
    <row r="774" spans="1:8" ht="15.75" x14ac:dyDescent="0.25">
      <c r="A774" s="35" t="s">
        <v>397</v>
      </c>
      <c r="B774" s="70" t="str">
        <f>IF('NAT. SCI'!$K$27=0,"",'NAT. SCI'!$K$27)</f>
        <v/>
      </c>
      <c r="C774" s="70" t="str">
        <f>IF('NAT. SCI'!$M$27=0,"",'NAT. SCI'!$M$27)</f>
        <v/>
      </c>
      <c r="D774" s="70" t="str">
        <f>IF('NAT. SCI'!$N$27=0,"",'NAT. SCI'!$N$27)</f>
        <v/>
      </c>
      <c r="E774" s="157" t="str">
        <f>IF('NAT. SCI'!$Q$27=0,"",'NAT. SCI'!$Q$27)</f>
        <v>Fail</v>
      </c>
      <c r="F774" s="158"/>
      <c r="G774" s="34" t="str">
        <f>IF('NAT. SCI'!$P$27=0,"",'NAT. SCI'!$P$27)</f>
        <v>1st</v>
      </c>
    </row>
    <row r="775" spans="1:8" ht="15.75" x14ac:dyDescent="0.25">
      <c r="A775" s="35" t="s">
        <v>403</v>
      </c>
      <c r="B775" s="70" t="str">
        <f>IF('C. EDU'!$K$27=0,"",'C. EDU'!$K$27)</f>
        <v/>
      </c>
      <c r="C775" s="70" t="str">
        <f>IF('C. EDU'!$M$27=0,"",'C. EDU'!$M$27)</f>
        <v/>
      </c>
      <c r="D775" s="70" t="str">
        <f>IF('C. EDU'!$N$27=0,"",'C. EDU'!$N$27)</f>
        <v/>
      </c>
      <c r="E775" s="157" t="str">
        <f>IF('C. EDU'!$Q$27=0,"",'C. EDU'!$Q$27)</f>
        <v>Fail</v>
      </c>
      <c r="F775" s="158"/>
      <c r="G775" s="34" t="str">
        <f>IF('C. EDU'!$P$27=0,"",'C. EDU'!$P$27)</f>
        <v>1st</v>
      </c>
    </row>
    <row r="776" spans="1:8" ht="15.75" x14ac:dyDescent="0.25">
      <c r="A776" s="35" t="s">
        <v>28</v>
      </c>
      <c r="B776" s="70" t="str">
        <f>IF(ICT!$K$27=0,"",ICT!$K$27)</f>
        <v/>
      </c>
      <c r="C776" s="70" t="str">
        <f>IF(ICT!$M$27=0,"",ICT!$M$27)</f>
        <v/>
      </c>
      <c r="D776" s="70" t="str">
        <f>IF(ICT!$N$27=0,"",ICT!$N$27)</f>
        <v/>
      </c>
      <c r="E776" s="157" t="str">
        <f>IF(ICT!$Q$27=0,"",ICT!$Q$27)</f>
        <v>Fail</v>
      </c>
      <c r="F776" s="158"/>
      <c r="G776" s="34" t="str">
        <f>IF(ICT!$P$27=0,"",ICT!$P$27)</f>
        <v>1st</v>
      </c>
    </row>
    <row r="777" spans="1:8" ht="15.75" x14ac:dyDescent="0.25">
      <c r="A777" s="35" t="s">
        <v>107</v>
      </c>
      <c r="B777" s="70" t="str">
        <f>IF(TWI!$K$27=0,"",TWI!$K$27)</f>
        <v/>
      </c>
      <c r="C777" s="70" t="str">
        <f>IF(TWI!$M$27=0,"",TWI!$M$27)</f>
        <v/>
      </c>
      <c r="D777" s="70" t="str">
        <f>IF(TWI!$N$27=0,"",TWI!$N$27)</f>
        <v/>
      </c>
      <c r="E777" s="157" t="str">
        <f>IF(TWI!$Q$27=0,"",TWI!$Q$27)</f>
        <v>Fail</v>
      </c>
      <c r="F777" s="158"/>
      <c r="G777" s="34" t="str">
        <f>IF(TWI!$P$27=0,"",TWI!$P$27)</f>
        <v>1st</v>
      </c>
    </row>
    <row r="778" spans="1:8" ht="15.75" x14ac:dyDescent="0.25">
      <c r="A778" s="35" t="s">
        <v>404</v>
      </c>
      <c r="B778" s="70" t="str">
        <f>IF(RME!$K$27=0,"",RME!$K$27)</f>
        <v/>
      </c>
      <c r="C778" s="70" t="str">
        <f>IF(RME!$M$27=0,"",RME!$M$27)</f>
        <v/>
      </c>
      <c r="D778" s="70" t="str">
        <f>IF(RME!$N$27=0,"",RME!$N$27)</f>
        <v/>
      </c>
      <c r="E778" s="157" t="str">
        <f>IF(RME!$Q$27=0,"",RME!$Q$27)</f>
        <v>Fail</v>
      </c>
      <c r="F778" s="158"/>
      <c r="G778" s="34" t="str">
        <f>IF(RME!$P$27=0,"",RME!$P$27)</f>
        <v>1st</v>
      </c>
    </row>
    <row r="779" spans="1:8" ht="15.75" x14ac:dyDescent="0.25">
      <c r="A779" s="35" t="s">
        <v>402</v>
      </c>
      <c r="B779" s="70" t="str">
        <f>IF('C. ARTS'!$K$27=0,"",'C. ARTS'!$K$27)</f>
        <v/>
      </c>
      <c r="C779" s="70" t="str">
        <f>IF('C. ARTS'!$M$27=0,"",'C. ARTS'!$M$27)</f>
        <v/>
      </c>
      <c r="D779" s="70" t="str">
        <f>IF('C. ARTS'!$N$27=0,"",'C. ARTS'!$N$27)</f>
        <v/>
      </c>
      <c r="E779" s="157" t="str">
        <f>IF('C. ARTS'!$Q$27=0,"",'C. ARTS'!$Q$27)</f>
        <v>Fail</v>
      </c>
      <c r="F779" s="158"/>
      <c r="G779" s="34" t="str">
        <f>IF('C. ARTS'!$P$27=0,"",'C. ARTS'!$P$27)</f>
        <v>1st</v>
      </c>
    </row>
    <row r="780" spans="1:8" ht="15.75" x14ac:dyDescent="0.25">
      <c r="A780" s="35"/>
      <c r="B780" s="70"/>
      <c r="C780" s="70"/>
      <c r="D780" s="70"/>
      <c r="E780" s="159"/>
      <c r="F780" s="160"/>
      <c r="G780" s="36"/>
    </row>
    <row r="781" spans="1:8" x14ac:dyDescent="0.25">
      <c r="A781" s="24"/>
      <c r="B781" s="24"/>
      <c r="C781" s="24"/>
      <c r="D781" s="24"/>
      <c r="E781" s="24"/>
      <c r="F781" s="24"/>
      <c r="G781" s="24"/>
    </row>
    <row r="782" spans="1:8" ht="18" x14ac:dyDescent="0.25">
      <c r="A782" s="37" t="s">
        <v>29</v>
      </c>
      <c r="B782" s="69" t="str">
        <f>IF(BROADSHEET!$K$24=0,"",BROADSHEET!$K$24)</f>
        <v/>
      </c>
      <c r="C782" s="38" t="s">
        <v>30</v>
      </c>
      <c r="D782" s="39">
        <f>INFO!$C$16</f>
        <v>800</v>
      </c>
      <c r="F782" s="78" t="s">
        <v>32</v>
      </c>
      <c r="G782" s="119" t="s">
        <v>357</v>
      </c>
      <c r="H782" s="44"/>
    </row>
    <row r="783" spans="1:8" x14ac:dyDescent="0.25">
      <c r="A783" s="24"/>
      <c r="B783" s="24"/>
      <c r="C783" s="24"/>
      <c r="D783" s="24"/>
      <c r="E783" s="24"/>
      <c r="F783" s="24"/>
      <c r="G783" s="24"/>
      <c r="H783" s="44"/>
    </row>
    <row r="784" spans="1:8" ht="15.75" x14ac:dyDescent="0.25">
      <c r="A784" s="40" t="s">
        <v>31</v>
      </c>
      <c r="B784" s="75" t="str">
        <f>IF(REMARKS!$C$22=0,"",REMARKS!$C$22)</f>
        <v/>
      </c>
      <c r="C784" s="41" t="s">
        <v>30</v>
      </c>
      <c r="D784" s="30" t="str">
        <f>IF(INFO!$C$17=0,"",INFO!$C$17)</f>
        <v/>
      </c>
      <c r="E784" s="24"/>
      <c r="H784" s="44"/>
    </row>
    <row r="785" spans="1:8" ht="15.75" x14ac:dyDescent="0.25">
      <c r="A785" s="40"/>
      <c r="B785" s="74"/>
      <c r="C785" s="73"/>
      <c r="D785" s="74"/>
      <c r="E785" s="24"/>
      <c r="H785" s="44"/>
    </row>
    <row r="786" spans="1:8" ht="18" x14ac:dyDescent="0.25">
      <c r="A786" s="40"/>
      <c r="B786" s="173" t="s">
        <v>371</v>
      </c>
      <c r="C786" s="173"/>
      <c r="D786" s="173"/>
      <c r="E786" s="173"/>
      <c r="F786" s="173"/>
      <c r="H786" s="44"/>
    </row>
    <row r="787" spans="1:8" ht="18" x14ac:dyDescent="0.25">
      <c r="A787" s="77" t="s">
        <v>33</v>
      </c>
      <c r="B787" s="169"/>
      <c r="C787" s="169"/>
      <c r="D787" s="169"/>
      <c r="E787" s="169"/>
      <c r="F787" s="29"/>
      <c r="H787" s="44"/>
    </row>
    <row r="788" spans="1:8" ht="18" x14ac:dyDescent="0.25">
      <c r="A788" s="77" t="s">
        <v>35</v>
      </c>
      <c r="B788" s="170"/>
      <c r="C788" s="170"/>
      <c r="D788" s="170"/>
      <c r="E788" s="170"/>
      <c r="F788" s="29"/>
      <c r="H788" s="44"/>
    </row>
    <row r="789" spans="1:8" ht="18" x14ac:dyDescent="0.25">
      <c r="A789" s="77" t="s">
        <v>34</v>
      </c>
      <c r="B789" s="174"/>
      <c r="C789" s="174"/>
      <c r="D789" s="174"/>
      <c r="E789" s="174"/>
      <c r="F789" s="76"/>
      <c r="H789" s="44"/>
    </row>
    <row r="790" spans="1:8" ht="18" x14ac:dyDescent="0.25">
      <c r="A790" s="77" t="s">
        <v>36</v>
      </c>
      <c r="B790" s="29"/>
      <c r="C790" s="169"/>
      <c r="D790" s="169"/>
      <c r="E790" s="169"/>
      <c r="F790" s="169"/>
      <c r="H790" s="44"/>
    </row>
    <row r="791" spans="1:8" ht="18" x14ac:dyDescent="0.25">
      <c r="A791" s="77" t="s">
        <v>406</v>
      </c>
      <c r="B791" s="29"/>
      <c r="C791" s="170"/>
      <c r="D791" s="170"/>
      <c r="E791" s="170"/>
      <c r="F791" s="170"/>
      <c r="G791" s="24"/>
      <c r="H791" s="44"/>
    </row>
    <row r="792" spans="1:8" x14ac:dyDescent="0.25">
      <c r="B792" s="24"/>
      <c r="D792" s="45"/>
      <c r="E792" s="45"/>
      <c r="F792" s="24"/>
      <c r="G792" s="24"/>
      <c r="H792" s="44"/>
    </row>
    <row r="793" spans="1:8" x14ac:dyDescent="0.25">
      <c r="A793" s="42"/>
      <c r="B793" s="68"/>
      <c r="C793" s="171"/>
      <c r="D793" s="171"/>
      <c r="E793" s="24"/>
      <c r="F793" s="24"/>
      <c r="G793" s="24"/>
      <c r="H793" s="44"/>
    </row>
    <row r="794" spans="1:8" x14ac:dyDescent="0.25">
      <c r="B794" s="68"/>
      <c r="H794" s="44"/>
    </row>
    <row r="795" spans="1:8" x14ac:dyDescent="0.25">
      <c r="B795" s="68"/>
    </row>
    <row r="796" spans="1:8" x14ac:dyDescent="0.25">
      <c r="B796" s="68"/>
    </row>
    <row r="797" spans="1:8" x14ac:dyDescent="0.25">
      <c r="B797" s="68"/>
      <c r="E797" s="43"/>
      <c r="F797" s="168"/>
      <c r="G797" s="168"/>
    </row>
    <row r="798" spans="1:8" x14ac:dyDescent="0.25">
      <c r="E798" s="24"/>
    </row>
    <row r="799" spans="1:8" x14ac:dyDescent="0.25">
      <c r="E799" s="24"/>
    </row>
    <row r="800" spans="1:8" ht="30" x14ac:dyDescent="0.25">
      <c r="A800" s="21"/>
      <c r="B800" s="172" t="str">
        <f>INFO!$C$1</f>
        <v>SEVENTH-DAY ADVENTIST PRIMARY  SCHOOL</v>
      </c>
      <c r="C800" s="172"/>
      <c r="D800" s="172"/>
      <c r="E800" s="172"/>
      <c r="F800" s="172"/>
      <c r="G800" s="172"/>
    </row>
    <row r="801" spans="1:7" ht="20.25" x14ac:dyDescent="0.25">
      <c r="A801" s="23"/>
      <c r="B801" s="163" t="str">
        <f>INFO!$C$2</f>
        <v>Together We Make The Difference</v>
      </c>
      <c r="C801" s="163"/>
      <c r="D801" s="163"/>
      <c r="E801" s="163"/>
      <c r="F801" s="163"/>
      <c r="G801" s="163"/>
    </row>
    <row r="802" spans="1:7" ht="18" x14ac:dyDescent="0.25">
      <c r="A802" s="24"/>
      <c r="B802" s="164" t="str">
        <f>INFO!$C$3</f>
        <v>P. O. BOX 234 KUMASI GHANA</v>
      </c>
      <c r="C802" s="164"/>
      <c r="D802" s="164"/>
      <c r="E802" s="164"/>
      <c r="F802" s="164"/>
      <c r="G802" s="164"/>
    </row>
    <row r="803" spans="1:7" ht="20.25" x14ac:dyDescent="0.25">
      <c r="A803" s="25"/>
      <c r="B803" s="165" t="str">
        <f>INFO!$C$4</f>
        <v>0123456789</v>
      </c>
      <c r="C803" s="166"/>
      <c r="D803" s="166"/>
      <c r="E803" s="166"/>
      <c r="F803" s="166"/>
      <c r="G803" s="166"/>
    </row>
    <row r="804" spans="1:7" ht="20.25" x14ac:dyDescent="0.25">
      <c r="A804" s="25"/>
      <c r="B804" s="175" t="str">
        <f>INFO!$C$5</f>
        <v>TERMLY REPORT</v>
      </c>
      <c r="C804" s="175"/>
      <c r="D804" s="175"/>
      <c r="E804" s="175"/>
      <c r="F804" s="175"/>
      <c r="G804" s="175"/>
    </row>
    <row r="805" spans="1:7" x14ac:dyDescent="0.25">
      <c r="A805" s="24"/>
      <c r="B805" s="24"/>
      <c r="C805" s="24"/>
      <c r="D805" s="24"/>
      <c r="E805" s="24"/>
    </row>
    <row r="806" spans="1:7" ht="15.75" x14ac:dyDescent="0.25">
      <c r="A806" s="28" t="s">
        <v>18</v>
      </c>
      <c r="B806" s="167" t="str">
        <f>IF(BROADSHEET!$B$25=0,"",BROADSHEET!$B$25)</f>
        <v/>
      </c>
      <c r="C806" s="167"/>
      <c r="D806" s="167"/>
      <c r="E806" s="167"/>
      <c r="F806" s="26" t="s">
        <v>96</v>
      </c>
      <c r="G806" s="118" t="str">
        <f>INFO!$C$14</f>
        <v>B.S. FOUR</v>
      </c>
    </row>
    <row r="807" spans="1:7" ht="15.75" x14ac:dyDescent="0.25">
      <c r="A807" s="28" t="s">
        <v>19</v>
      </c>
      <c r="B807" s="167" t="str">
        <f>INFO!$C$19&amp;" "&amp;INFO!$D$19&amp;" "&amp;INFO!$E$19</f>
        <v>29 JULY 2018</v>
      </c>
      <c r="C807" s="167"/>
      <c r="D807" s="167"/>
      <c r="E807" s="24"/>
      <c r="F807" s="26" t="s">
        <v>11</v>
      </c>
      <c r="G807" s="118" t="str">
        <f>INFO!$C$15</f>
        <v>ONE</v>
      </c>
    </row>
    <row r="808" spans="1:7" ht="15.75" x14ac:dyDescent="0.25">
      <c r="A808" s="28" t="s">
        <v>17</v>
      </c>
      <c r="B808" s="167" t="str">
        <f>INFO!$C$20&amp;" "&amp;INFO!$D$20&amp;" "&amp;INFO!$E$20</f>
        <v>9 MAY 2018</v>
      </c>
      <c r="C808" s="167"/>
      <c r="D808" s="167"/>
      <c r="F808" s="28" t="s">
        <v>20</v>
      </c>
      <c r="G808" s="72">
        <f>INFO!$C$13</f>
        <v>0</v>
      </c>
    </row>
    <row r="809" spans="1:7" ht="15.75" x14ac:dyDescent="0.25">
      <c r="A809" s="28" t="s">
        <v>21</v>
      </c>
      <c r="B809" s="167" t="str">
        <f>INFO!$C$21</f>
        <v>2017/2018</v>
      </c>
      <c r="C809" s="167"/>
      <c r="D809" s="27"/>
      <c r="F809" s="28" t="s">
        <v>139</v>
      </c>
      <c r="G809" s="71" t="str">
        <f>BROADSHEET!$L$25</f>
        <v>1ST</v>
      </c>
    </row>
    <row r="810" spans="1:7" ht="15.75" x14ac:dyDescent="0.25">
      <c r="A810" s="29"/>
      <c r="B810" s="24"/>
      <c r="C810" s="24"/>
      <c r="D810" s="24"/>
      <c r="E810" s="24"/>
      <c r="F810" s="24"/>
      <c r="G810" s="24"/>
    </row>
    <row r="811" spans="1:7" ht="32.25" thickBot="1" x14ac:dyDescent="0.3">
      <c r="A811" s="31" t="s">
        <v>22</v>
      </c>
      <c r="B811" s="32" t="s">
        <v>95</v>
      </c>
      <c r="C811" s="32" t="s">
        <v>94</v>
      </c>
      <c r="D811" s="32" t="s">
        <v>113</v>
      </c>
      <c r="E811" s="161" t="s">
        <v>23</v>
      </c>
      <c r="F811" s="162"/>
      <c r="G811" s="32" t="s">
        <v>24</v>
      </c>
    </row>
    <row r="812" spans="1:7" ht="16.5" thickTop="1" x14ac:dyDescent="0.25">
      <c r="A812" s="33" t="s">
        <v>111</v>
      </c>
      <c r="B812" s="70" t="str">
        <f>IF(ENGLISH!$K$28=0,"",ENGLISH!$K$28)</f>
        <v/>
      </c>
      <c r="C812" s="70" t="str">
        <f>IF(ENGLISH!$M$28=0,"",ENGLISH!$M$28)</f>
        <v/>
      </c>
      <c r="D812" s="70" t="str">
        <f>IF(ENGLISH!$N$28=0,"",ENGLISH!$N$28)</f>
        <v/>
      </c>
      <c r="E812" s="155" t="str">
        <f>IF(ENGLISH!$Q$28=0,"",ENGLISH!$Q$28)</f>
        <v>Fail</v>
      </c>
      <c r="F812" s="156"/>
      <c r="G812" s="34" t="str">
        <f>IF(ENGLISH!$P$28=0,"",ENGLISH!$P$28)</f>
        <v>1st</v>
      </c>
    </row>
    <row r="813" spans="1:7" ht="15.75" x14ac:dyDescent="0.25">
      <c r="A813" s="35" t="s">
        <v>26</v>
      </c>
      <c r="B813" s="70" t="str">
        <f>IF(MATHS!$K$28=0,"",MATHS!$K$28)</f>
        <v/>
      </c>
      <c r="C813" s="70" t="str">
        <f>IF(MATHS!$M$28=0,"",MATHS!$M$28)</f>
        <v/>
      </c>
      <c r="D813" s="70" t="str">
        <f>IF(MATHS!$N$28=0,"",MATHS!$N$28)</f>
        <v/>
      </c>
      <c r="E813" s="157" t="str">
        <f>IF(MATHS!$Q$28=0,"",MATHS!$Q$28)</f>
        <v>Fail</v>
      </c>
      <c r="F813" s="158"/>
      <c r="G813" s="34" t="str">
        <f>IF(MATHS!$P$28=0,"",MATHS!$P$28)</f>
        <v>1st</v>
      </c>
    </row>
    <row r="814" spans="1:7" ht="15.75" x14ac:dyDescent="0.25">
      <c r="A814" s="35" t="s">
        <v>397</v>
      </c>
      <c r="B814" s="70" t="str">
        <f>IF('NAT. SCI'!$K$28=0,"",'NAT. SCI'!$K$28)</f>
        <v/>
      </c>
      <c r="C814" s="70" t="str">
        <f>IF('NAT. SCI'!$M$28=0,"",'NAT. SCI'!$M$28)</f>
        <v/>
      </c>
      <c r="D814" s="70" t="str">
        <f>IF('NAT. SCI'!$N$28=0,"",'NAT. SCI'!$N$28)</f>
        <v/>
      </c>
      <c r="E814" s="157" t="str">
        <f>IF('NAT. SCI'!$Q$28=0,"",'NAT. SCI'!$Q$28)</f>
        <v>Fail</v>
      </c>
      <c r="F814" s="158"/>
      <c r="G814" s="34" t="str">
        <f>IF('NAT. SCI'!$P$28=0,"",'NAT. SCI'!$P$28)</f>
        <v>1st</v>
      </c>
    </row>
    <row r="815" spans="1:7" ht="15.75" x14ac:dyDescent="0.25">
      <c r="A815" s="35" t="s">
        <v>403</v>
      </c>
      <c r="B815" s="70" t="str">
        <f>IF('C. EDU'!$K$28=0,"",'C. EDU'!$K$28)</f>
        <v/>
      </c>
      <c r="C815" s="70" t="str">
        <f>IF('C. EDU'!$M$28=0,"",'C. EDU'!$M$28)</f>
        <v/>
      </c>
      <c r="D815" s="70" t="str">
        <f>IF('C. EDU'!$N$28=0,"",'C. EDU'!$N$28)</f>
        <v/>
      </c>
      <c r="E815" s="157" t="str">
        <f>IF('C. EDU'!$Q$28=0,"",'C. EDU'!$Q$28)</f>
        <v>Fail</v>
      </c>
      <c r="F815" s="158"/>
      <c r="G815" s="34" t="str">
        <f>IF('C. EDU'!$P$28=0,"",'C. EDU'!$P$28)</f>
        <v>1st</v>
      </c>
    </row>
    <row r="816" spans="1:7" ht="15.75" x14ac:dyDescent="0.25">
      <c r="A816" s="35" t="s">
        <v>28</v>
      </c>
      <c r="B816" s="70" t="str">
        <f>IF(ICT!$K$28=0,"",ICT!$K$28)</f>
        <v/>
      </c>
      <c r="C816" s="70" t="str">
        <f>IF(ICT!$M$28=0,"",ICT!$M$28)</f>
        <v/>
      </c>
      <c r="D816" s="70" t="str">
        <f>IF(ICT!$N$28=0,"",ICT!$N$28)</f>
        <v/>
      </c>
      <c r="E816" s="157" t="str">
        <f>IF(ICT!$Q$28=0,"",ICT!$Q$28)</f>
        <v>Fail</v>
      </c>
      <c r="F816" s="158"/>
      <c r="G816" s="34" t="str">
        <f>IF(ICT!$P$28=0,"",ICT!$P$28)</f>
        <v>1st</v>
      </c>
    </row>
    <row r="817" spans="1:8" ht="15.75" x14ac:dyDescent="0.25">
      <c r="A817" s="35" t="s">
        <v>107</v>
      </c>
      <c r="B817" s="70" t="str">
        <f>IF(TWI!$K$28=0,"",TWI!$K$28)</f>
        <v/>
      </c>
      <c r="C817" s="70" t="str">
        <f>IF(TWI!$M$28=0,"",TWI!$M$28)</f>
        <v/>
      </c>
      <c r="D817" s="70" t="str">
        <f>IF(TWI!$N$28=0,"",TWI!$N$28)</f>
        <v/>
      </c>
      <c r="E817" s="157" t="str">
        <f>IF(TWI!$Q$28=0,"",TWI!$Q$28)</f>
        <v>Fail</v>
      </c>
      <c r="F817" s="158"/>
      <c r="G817" s="34" t="str">
        <f>IF(TWI!$P$28=0,"",TWI!$P$28)</f>
        <v>1st</v>
      </c>
    </row>
    <row r="818" spans="1:8" ht="15.75" x14ac:dyDescent="0.25">
      <c r="A818" s="35" t="s">
        <v>404</v>
      </c>
      <c r="B818" s="70" t="str">
        <f>IF(RME!$K$28=0,"",RME!$K$28)</f>
        <v/>
      </c>
      <c r="C818" s="70" t="str">
        <f>IF(RME!$M$28=0,"",RME!$M$28)</f>
        <v/>
      </c>
      <c r="D818" s="70" t="str">
        <f>IF(RME!$N$28=0,"",RME!$N$28)</f>
        <v/>
      </c>
      <c r="E818" s="157" t="str">
        <f>IF(RME!$Q$28=0,"",RME!$Q$28)</f>
        <v>Fail</v>
      </c>
      <c r="F818" s="158"/>
      <c r="G818" s="34" t="str">
        <f>IF(RME!$P$28=0,"",RME!$P$28)</f>
        <v>1st</v>
      </c>
    </row>
    <row r="819" spans="1:8" ht="15.75" x14ac:dyDescent="0.25">
      <c r="A819" s="35" t="s">
        <v>402</v>
      </c>
      <c r="B819" s="70" t="str">
        <f>IF('C. ARTS'!$K$28=0,"",'C. ARTS'!$K$28)</f>
        <v/>
      </c>
      <c r="C819" s="70" t="str">
        <f>IF('C. ARTS'!$M$28=0,"",'C. ARTS'!$M$28)</f>
        <v/>
      </c>
      <c r="D819" s="70" t="str">
        <f>IF('C. ARTS'!$N$28=0,"",'C. ARTS'!$N$28)</f>
        <v/>
      </c>
      <c r="E819" s="157" t="str">
        <f>IF('C. ARTS'!$Q$28=0,"",'C. ARTS'!$Q$28)</f>
        <v>Fail</v>
      </c>
      <c r="F819" s="158"/>
      <c r="G819" s="34" t="str">
        <f>IF('C. ARTS'!$P$28=0,"",'C. ARTS'!$P$28)</f>
        <v>1st</v>
      </c>
    </row>
    <row r="820" spans="1:8" ht="15.75" x14ac:dyDescent="0.25">
      <c r="A820" s="35"/>
      <c r="B820" s="70"/>
      <c r="C820" s="70"/>
      <c r="D820" s="70"/>
      <c r="E820" s="159"/>
      <c r="F820" s="160"/>
      <c r="G820" s="36"/>
    </row>
    <row r="821" spans="1:8" x14ac:dyDescent="0.25">
      <c r="A821" s="24"/>
      <c r="B821" s="24"/>
      <c r="C821" s="24"/>
      <c r="D821" s="24"/>
      <c r="E821" s="24"/>
      <c r="F821" s="24"/>
      <c r="G821" s="24"/>
    </row>
    <row r="822" spans="1:8" ht="18" x14ac:dyDescent="0.25">
      <c r="A822" s="37" t="s">
        <v>29</v>
      </c>
      <c r="B822" s="69" t="str">
        <f>IF(BROADSHEET!$K$25=0,"",BROADSHEET!$K$25)</f>
        <v/>
      </c>
      <c r="C822" s="38" t="s">
        <v>30</v>
      </c>
      <c r="D822" s="39">
        <f>INFO!$C$16</f>
        <v>800</v>
      </c>
      <c r="F822" s="78" t="s">
        <v>32</v>
      </c>
      <c r="G822" s="119" t="s">
        <v>357</v>
      </c>
      <c r="H822" s="44"/>
    </row>
    <row r="823" spans="1:8" x14ac:dyDescent="0.25">
      <c r="A823" s="24"/>
      <c r="B823" s="24"/>
      <c r="C823" s="24"/>
      <c r="D823" s="24"/>
      <c r="E823" s="24"/>
      <c r="F823" s="24"/>
      <c r="G823" s="24"/>
      <c r="H823" s="44"/>
    </row>
    <row r="824" spans="1:8" ht="15.75" x14ac:dyDescent="0.25">
      <c r="A824" s="40" t="s">
        <v>31</v>
      </c>
      <c r="B824" s="75" t="str">
        <f>IF(REMARKS!$C$23=0,"",REMARKS!$C$23)</f>
        <v/>
      </c>
      <c r="C824" s="41" t="s">
        <v>30</v>
      </c>
      <c r="D824" s="30" t="str">
        <f>IF(INFO!$C$17=0,"",INFO!$C$17)</f>
        <v/>
      </c>
      <c r="E824" s="24"/>
      <c r="H824" s="44"/>
    </row>
    <row r="825" spans="1:8" ht="15.75" x14ac:dyDescent="0.25">
      <c r="A825" s="40"/>
      <c r="B825" s="74"/>
      <c r="C825" s="73"/>
      <c r="D825" s="74"/>
      <c r="E825" s="24"/>
      <c r="H825" s="44"/>
    </row>
    <row r="826" spans="1:8" ht="18" x14ac:dyDescent="0.25">
      <c r="A826" s="40"/>
      <c r="B826" s="173" t="s">
        <v>371</v>
      </c>
      <c r="C826" s="173"/>
      <c r="D826" s="173"/>
      <c r="E826" s="173"/>
      <c r="F826" s="173"/>
      <c r="H826" s="44"/>
    </row>
    <row r="827" spans="1:8" ht="18" x14ac:dyDescent="0.25">
      <c r="A827" s="77" t="s">
        <v>33</v>
      </c>
      <c r="B827" s="169"/>
      <c r="C827" s="169"/>
      <c r="D827" s="169"/>
      <c r="E827" s="169"/>
      <c r="F827" s="29"/>
      <c r="H827" s="44"/>
    </row>
    <row r="828" spans="1:8" ht="18" x14ac:dyDescent="0.25">
      <c r="A828" s="77" t="s">
        <v>35</v>
      </c>
      <c r="B828" s="170"/>
      <c r="C828" s="170"/>
      <c r="D828" s="170"/>
      <c r="E828" s="170"/>
      <c r="F828" s="29"/>
      <c r="H828" s="44"/>
    </row>
    <row r="829" spans="1:8" ht="18" x14ac:dyDescent="0.25">
      <c r="A829" s="77" t="s">
        <v>34</v>
      </c>
      <c r="B829" s="174"/>
      <c r="C829" s="174"/>
      <c r="D829" s="174"/>
      <c r="E829" s="174"/>
      <c r="F829" s="76"/>
      <c r="H829" s="44"/>
    </row>
    <row r="830" spans="1:8" ht="18" x14ac:dyDescent="0.25">
      <c r="A830" s="77" t="s">
        <v>36</v>
      </c>
      <c r="B830" s="29"/>
      <c r="C830" s="169"/>
      <c r="D830" s="169"/>
      <c r="E830" s="169"/>
      <c r="F830" s="169"/>
      <c r="H830" s="44"/>
    </row>
    <row r="831" spans="1:8" ht="18" x14ac:dyDescent="0.25">
      <c r="A831" s="77" t="s">
        <v>406</v>
      </c>
      <c r="B831" s="29"/>
      <c r="C831" s="170"/>
      <c r="D831" s="170"/>
      <c r="E831" s="170"/>
      <c r="F831" s="170"/>
      <c r="G831" s="24"/>
      <c r="H831" s="44"/>
    </row>
    <row r="832" spans="1:8" x14ac:dyDescent="0.25">
      <c r="B832" s="24"/>
      <c r="D832" s="45"/>
      <c r="E832" s="45"/>
      <c r="F832" s="24"/>
      <c r="G832" s="24"/>
      <c r="H832" s="44"/>
    </row>
    <row r="833" spans="1:8" x14ac:dyDescent="0.25">
      <c r="A833" s="42"/>
      <c r="B833" s="68"/>
      <c r="C833" s="171"/>
      <c r="D833" s="171"/>
      <c r="E833" s="24"/>
      <c r="F833" s="24"/>
      <c r="G833" s="24"/>
      <c r="H833" s="44"/>
    </row>
    <row r="834" spans="1:8" x14ac:dyDescent="0.25">
      <c r="B834" s="68"/>
      <c r="H834" s="44"/>
    </row>
    <row r="835" spans="1:8" x14ac:dyDescent="0.25">
      <c r="B835" s="68"/>
    </row>
    <row r="836" spans="1:8" x14ac:dyDescent="0.25">
      <c r="B836" s="68"/>
    </row>
    <row r="837" spans="1:8" x14ac:dyDescent="0.25">
      <c r="B837" s="68"/>
      <c r="E837" s="43"/>
      <c r="F837" s="168"/>
      <c r="G837" s="168"/>
    </row>
    <row r="838" spans="1:8" x14ac:dyDescent="0.25">
      <c r="E838" s="24"/>
    </row>
    <row r="839" spans="1:8" x14ac:dyDescent="0.25">
      <c r="E839" s="24"/>
    </row>
    <row r="840" spans="1:8" ht="30" x14ac:dyDescent="0.25">
      <c r="A840" s="21"/>
      <c r="B840" s="172" t="str">
        <f>INFO!$C$1</f>
        <v>SEVENTH-DAY ADVENTIST PRIMARY  SCHOOL</v>
      </c>
      <c r="C840" s="172"/>
      <c r="D840" s="172"/>
      <c r="E840" s="172"/>
      <c r="F840" s="172"/>
      <c r="G840" s="172"/>
    </row>
    <row r="841" spans="1:8" ht="20.25" x14ac:dyDescent="0.25">
      <c r="A841" s="23"/>
      <c r="B841" s="163" t="str">
        <f>INFO!$C$2</f>
        <v>Together We Make The Difference</v>
      </c>
      <c r="C841" s="163"/>
      <c r="D841" s="163"/>
      <c r="E841" s="163"/>
      <c r="F841" s="163"/>
      <c r="G841" s="163"/>
    </row>
    <row r="842" spans="1:8" ht="18" x14ac:dyDescent="0.25">
      <c r="A842" s="24"/>
      <c r="B842" s="164" t="str">
        <f>INFO!$C$3</f>
        <v>P. O. BOX 234 KUMASI GHANA</v>
      </c>
      <c r="C842" s="164"/>
      <c r="D842" s="164"/>
      <c r="E842" s="164"/>
      <c r="F842" s="164"/>
      <c r="G842" s="164"/>
    </row>
    <row r="843" spans="1:8" ht="20.25" x14ac:dyDescent="0.25">
      <c r="A843" s="25"/>
      <c r="B843" s="165" t="str">
        <f>INFO!$C$4</f>
        <v>0123456789</v>
      </c>
      <c r="C843" s="166"/>
      <c r="D843" s="166"/>
      <c r="E843" s="166"/>
      <c r="F843" s="166"/>
      <c r="G843" s="166"/>
    </row>
    <row r="844" spans="1:8" ht="20.25" x14ac:dyDescent="0.25">
      <c r="A844" s="25"/>
      <c r="B844" s="175" t="str">
        <f>INFO!$C$5</f>
        <v>TERMLY REPORT</v>
      </c>
      <c r="C844" s="175"/>
      <c r="D844" s="175"/>
      <c r="E844" s="175"/>
      <c r="F844" s="175"/>
      <c r="G844" s="175"/>
    </row>
    <row r="845" spans="1:8" x14ac:dyDescent="0.25">
      <c r="A845" s="24"/>
      <c r="B845" s="24"/>
      <c r="C845" s="24"/>
      <c r="D845" s="24"/>
      <c r="E845" s="24"/>
    </row>
    <row r="846" spans="1:8" ht="15.75" x14ac:dyDescent="0.25">
      <c r="A846" s="28" t="s">
        <v>18</v>
      </c>
      <c r="B846" s="167" t="str">
        <f>IF(BROADSHEET!$B$26=0,"",BROADSHEET!$B$26)</f>
        <v/>
      </c>
      <c r="C846" s="167"/>
      <c r="D846" s="167"/>
      <c r="E846" s="167"/>
      <c r="F846" s="26" t="s">
        <v>96</v>
      </c>
      <c r="G846" s="118" t="str">
        <f>INFO!$C$14</f>
        <v>B.S. FOUR</v>
      </c>
    </row>
    <row r="847" spans="1:8" ht="15.75" x14ac:dyDescent="0.25">
      <c r="A847" s="28" t="s">
        <v>19</v>
      </c>
      <c r="B847" s="167" t="str">
        <f>INFO!$C$19&amp;" "&amp;INFO!$D$19&amp;" "&amp;INFO!$E$19</f>
        <v>29 JULY 2018</v>
      </c>
      <c r="C847" s="167"/>
      <c r="D847" s="167"/>
      <c r="E847" s="24"/>
      <c r="F847" s="26" t="s">
        <v>11</v>
      </c>
      <c r="G847" s="118" t="str">
        <f>INFO!$C$15</f>
        <v>ONE</v>
      </c>
    </row>
    <row r="848" spans="1:8" ht="15.75" x14ac:dyDescent="0.25">
      <c r="A848" s="28" t="s">
        <v>17</v>
      </c>
      <c r="B848" s="167" t="str">
        <f>INFO!$C$20&amp;" "&amp;INFO!$D$20&amp;" "&amp;INFO!$E$20</f>
        <v>9 MAY 2018</v>
      </c>
      <c r="C848" s="167"/>
      <c r="D848" s="167"/>
      <c r="F848" s="28" t="s">
        <v>20</v>
      </c>
      <c r="G848" s="72">
        <f>INFO!$C$13</f>
        <v>0</v>
      </c>
    </row>
    <row r="849" spans="1:8" ht="15.75" x14ac:dyDescent="0.25">
      <c r="A849" s="28" t="s">
        <v>21</v>
      </c>
      <c r="B849" s="167" t="str">
        <f>INFO!$C$21</f>
        <v>2017/2018</v>
      </c>
      <c r="C849" s="167"/>
      <c r="D849" s="27"/>
      <c r="F849" s="28" t="s">
        <v>139</v>
      </c>
      <c r="G849" s="71" t="str">
        <f>BROADSHEET!$L$26</f>
        <v>1ST</v>
      </c>
    </row>
    <row r="850" spans="1:8" ht="15.75" x14ac:dyDescent="0.25">
      <c r="A850" s="29"/>
      <c r="B850" s="24"/>
      <c r="C850" s="24"/>
      <c r="D850" s="24"/>
      <c r="E850" s="24"/>
      <c r="F850" s="24"/>
      <c r="G850" s="24"/>
    </row>
    <row r="851" spans="1:8" ht="32.25" thickBot="1" x14ac:dyDescent="0.3">
      <c r="A851" s="31" t="s">
        <v>22</v>
      </c>
      <c r="B851" s="32" t="s">
        <v>95</v>
      </c>
      <c r="C851" s="32" t="s">
        <v>94</v>
      </c>
      <c r="D851" s="32" t="s">
        <v>113</v>
      </c>
      <c r="E851" s="161" t="s">
        <v>23</v>
      </c>
      <c r="F851" s="162"/>
      <c r="G851" s="32" t="s">
        <v>24</v>
      </c>
    </row>
    <row r="852" spans="1:8" ht="16.5" thickTop="1" x14ac:dyDescent="0.25">
      <c r="A852" s="33" t="s">
        <v>111</v>
      </c>
      <c r="B852" s="70" t="str">
        <f>IF(ENGLISH!$K$29=0,"",ENGLISH!$K$29)</f>
        <v/>
      </c>
      <c r="C852" s="70" t="str">
        <f>IF(ENGLISH!$M$29=0,"",ENGLISH!$M$29)</f>
        <v/>
      </c>
      <c r="D852" s="70" t="str">
        <f>IF(ENGLISH!$N$29=0,"",ENGLISH!$N$29)</f>
        <v/>
      </c>
      <c r="E852" s="155" t="str">
        <f>IF(ENGLISH!$Q$29=0,"",ENGLISH!$Q$29)</f>
        <v>Fail</v>
      </c>
      <c r="F852" s="156"/>
      <c r="G852" s="34" t="str">
        <f>IF(ENGLISH!$P$29=0,"",ENGLISH!$P$29)</f>
        <v>1st</v>
      </c>
    </row>
    <row r="853" spans="1:8" ht="15.75" x14ac:dyDescent="0.25">
      <c r="A853" s="35" t="s">
        <v>26</v>
      </c>
      <c r="B853" s="70" t="str">
        <f>IF(MATHS!$K$29=0,"",MATHS!$K$29)</f>
        <v/>
      </c>
      <c r="C853" s="70" t="str">
        <f>IF(MATHS!$M$29=0,"",MATHS!$M$29)</f>
        <v/>
      </c>
      <c r="D853" s="70" t="str">
        <f>IF(MATHS!$N$29=0,"",MATHS!$N$29)</f>
        <v/>
      </c>
      <c r="E853" s="157" t="str">
        <f>IF(MATHS!$Q$29=0,"",MATHS!$Q$29)</f>
        <v>Fail</v>
      </c>
      <c r="F853" s="158"/>
      <c r="G853" s="34" t="str">
        <f>IF(MATHS!$P$29=0,"",MATHS!$P$29)</f>
        <v>1st</v>
      </c>
    </row>
    <row r="854" spans="1:8" ht="15.75" x14ac:dyDescent="0.25">
      <c r="A854" s="35" t="s">
        <v>397</v>
      </c>
      <c r="B854" s="70" t="str">
        <f>IF('NAT. SCI'!$K$29=0,"",'NAT. SCI'!$K$29)</f>
        <v/>
      </c>
      <c r="C854" s="70" t="str">
        <f>IF('NAT. SCI'!$M$29=0,"",'NAT. SCI'!$M$29)</f>
        <v/>
      </c>
      <c r="D854" s="70" t="str">
        <f>IF('NAT. SCI'!$N$29=0,"",'NAT. SCI'!$N$29)</f>
        <v/>
      </c>
      <c r="E854" s="157" t="str">
        <f>IF('NAT. SCI'!$Q$29=0,"",'NAT. SCI'!$Q$29)</f>
        <v>Fail</v>
      </c>
      <c r="F854" s="158"/>
      <c r="G854" s="34" t="str">
        <f>IF('NAT. SCI'!$P$29=0,"",'NAT. SCI'!$P$29)</f>
        <v>1st</v>
      </c>
    </row>
    <row r="855" spans="1:8" ht="15.75" x14ac:dyDescent="0.25">
      <c r="A855" s="35" t="s">
        <v>403</v>
      </c>
      <c r="B855" s="70" t="str">
        <f>IF('C. EDU'!$K$29=0,"",'C. EDU'!$K$29)</f>
        <v/>
      </c>
      <c r="C855" s="70" t="str">
        <f>IF('C. EDU'!$M$29=0,"",'C. EDU'!$M$29)</f>
        <v/>
      </c>
      <c r="D855" s="70" t="str">
        <f>IF('C. EDU'!$N$29=0,"",'C. EDU'!$N$29)</f>
        <v/>
      </c>
      <c r="E855" s="157" t="str">
        <f>IF('C. EDU'!$Q$29=0,"",'C. EDU'!$Q$29)</f>
        <v>Fail</v>
      </c>
      <c r="F855" s="158"/>
      <c r="G855" s="34" t="str">
        <f>IF('C. EDU'!$P$29=0,"",'C. EDU'!$P$29)</f>
        <v>1st</v>
      </c>
    </row>
    <row r="856" spans="1:8" ht="15.75" x14ac:dyDescent="0.25">
      <c r="A856" s="35" t="s">
        <v>28</v>
      </c>
      <c r="B856" s="70" t="str">
        <f>IF(ICT!$K$29=0,"",ICT!$K$29)</f>
        <v/>
      </c>
      <c r="C856" s="70" t="str">
        <f>IF(ICT!$M$29=0,"",ICT!$M$29)</f>
        <v/>
      </c>
      <c r="D856" s="70" t="str">
        <f>IF(ICT!$N$29=0,"",ICT!$N$29)</f>
        <v/>
      </c>
      <c r="E856" s="157" t="str">
        <f>IF(ICT!$Q$29=0,"",ICT!$Q$29)</f>
        <v>Fail</v>
      </c>
      <c r="F856" s="158"/>
      <c r="G856" s="34" t="str">
        <f>IF(ICT!$P$29=0,"",ICT!$P$29)</f>
        <v>1st</v>
      </c>
    </row>
    <row r="857" spans="1:8" ht="15.75" x14ac:dyDescent="0.25">
      <c r="A857" s="35" t="s">
        <v>107</v>
      </c>
      <c r="B857" s="70" t="str">
        <f>IF(TWI!$K$29=0,"",TWI!$K$29)</f>
        <v/>
      </c>
      <c r="C857" s="70" t="str">
        <f>IF(TWI!$M$29=0,"",TWI!$M$29)</f>
        <v/>
      </c>
      <c r="D857" s="70" t="str">
        <f>IF(TWI!$N$29=0,"",TWI!$N$29)</f>
        <v/>
      </c>
      <c r="E857" s="157" t="str">
        <f>IF(TWI!$Q$29=0,"",TWI!$Q$29)</f>
        <v>Fail</v>
      </c>
      <c r="F857" s="158"/>
      <c r="G857" s="34" t="str">
        <f>IF(TWI!$P$29=0,"",TWI!$P$29)</f>
        <v>1st</v>
      </c>
    </row>
    <row r="858" spans="1:8" ht="15.75" x14ac:dyDescent="0.25">
      <c r="A858" s="35" t="s">
        <v>404</v>
      </c>
      <c r="B858" s="70" t="str">
        <f>IF(RME!$K$29=0,"",RME!$K$29)</f>
        <v/>
      </c>
      <c r="C858" s="70" t="str">
        <f>IF(RME!$M$29=0,"",RME!$M$29)</f>
        <v/>
      </c>
      <c r="D858" s="70" t="str">
        <f>IF(RME!$N$29=0,"",RME!$N$29)</f>
        <v/>
      </c>
      <c r="E858" s="157" t="str">
        <f>IF(RME!$Q$29=0,"",RME!$Q$29)</f>
        <v>Fail</v>
      </c>
      <c r="F858" s="158"/>
      <c r="G858" s="34" t="str">
        <f>IF(RME!$P$29=0,"",RME!$P$29)</f>
        <v>1st</v>
      </c>
    </row>
    <row r="859" spans="1:8" ht="15.75" x14ac:dyDescent="0.25">
      <c r="A859" s="35" t="s">
        <v>402</v>
      </c>
      <c r="B859" s="70" t="str">
        <f>IF('C. ARTS'!$K$29=0,"",'C. ARTS'!$K$29)</f>
        <v/>
      </c>
      <c r="C859" s="70" t="str">
        <f>IF('C. ARTS'!$M$29=0,"",'C. ARTS'!$M$29)</f>
        <v/>
      </c>
      <c r="D859" s="70" t="str">
        <f>IF('C. ARTS'!$N$29=0,"",'C. ARTS'!$N$29)</f>
        <v/>
      </c>
      <c r="E859" s="157" t="str">
        <f>IF('C. ARTS'!$Q$29=0,"",'C. ARTS'!$Q$29)</f>
        <v>Fail</v>
      </c>
      <c r="F859" s="158"/>
      <c r="G859" s="34" t="str">
        <f>IF('C. ARTS'!$P$29=0,"",'C. ARTS'!$P$29)</f>
        <v>1st</v>
      </c>
    </row>
    <row r="860" spans="1:8" ht="15.75" x14ac:dyDescent="0.25">
      <c r="A860" s="35"/>
      <c r="B860" s="70"/>
      <c r="C860" s="70"/>
      <c r="D860" s="70"/>
      <c r="E860" s="159"/>
      <c r="F860" s="160"/>
      <c r="G860" s="36"/>
    </row>
    <row r="861" spans="1:8" x14ac:dyDescent="0.25">
      <c r="A861" s="24"/>
      <c r="B861" s="24"/>
      <c r="C861" s="24"/>
      <c r="D861" s="24"/>
      <c r="E861" s="24"/>
      <c r="F861" s="24"/>
      <c r="G861" s="24"/>
    </row>
    <row r="862" spans="1:8" ht="18" x14ac:dyDescent="0.25">
      <c r="A862" s="37" t="s">
        <v>29</v>
      </c>
      <c r="B862" s="69" t="str">
        <f>IF(BROADSHEET!$K$26=0,"",BROADSHEET!$K$26)</f>
        <v/>
      </c>
      <c r="C862" s="38" t="s">
        <v>30</v>
      </c>
      <c r="D862" s="39">
        <f>INFO!$C$16</f>
        <v>800</v>
      </c>
      <c r="F862" s="78" t="s">
        <v>32</v>
      </c>
      <c r="G862" s="119" t="s">
        <v>357</v>
      </c>
      <c r="H862" s="44"/>
    </row>
    <row r="863" spans="1:8" x14ac:dyDescent="0.25">
      <c r="A863" s="24"/>
      <c r="B863" s="24"/>
      <c r="C863" s="24"/>
      <c r="D863" s="24"/>
      <c r="E863" s="24"/>
      <c r="F863" s="24"/>
      <c r="G863" s="24"/>
      <c r="H863" s="44"/>
    </row>
    <row r="864" spans="1:8" ht="15.75" x14ac:dyDescent="0.25">
      <c r="A864" s="40" t="s">
        <v>31</v>
      </c>
      <c r="B864" s="75" t="str">
        <f>IF(REMARKS!$C$24=0,"",REMARKS!$C$24)</f>
        <v/>
      </c>
      <c r="C864" s="41" t="s">
        <v>30</v>
      </c>
      <c r="D864" s="30" t="str">
        <f>IF(INFO!$C$17=0,"",INFO!$C$17)</f>
        <v/>
      </c>
      <c r="E864" s="24"/>
      <c r="H864" s="44"/>
    </row>
    <row r="865" spans="1:8" ht="15.75" x14ac:dyDescent="0.25">
      <c r="A865" s="40"/>
      <c r="B865" s="74"/>
      <c r="C865" s="73"/>
      <c r="D865" s="74"/>
      <c r="E865" s="24"/>
      <c r="H865" s="44"/>
    </row>
    <row r="866" spans="1:8" ht="18" x14ac:dyDescent="0.25">
      <c r="A866" s="40"/>
      <c r="B866" s="173" t="s">
        <v>371</v>
      </c>
      <c r="C866" s="173"/>
      <c r="D866" s="173"/>
      <c r="E866" s="173"/>
      <c r="F866" s="173"/>
      <c r="H866" s="44"/>
    </row>
    <row r="867" spans="1:8" ht="18" x14ac:dyDescent="0.25">
      <c r="A867" s="77" t="s">
        <v>33</v>
      </c>
      <c r="B867" s="169"/>
      <c r="C867" s="169"/>
      <c r="D867" s="169"/>
      <c r="E867" s="169"/>
      <c r="F867" s="29"/>
      <c r="H867" s="44"/>
    </row>
    <row r="868" spans="1:8" ht="18" x14ac:dyDescent="0.25">
      <c r="A868" s="77" t="s">
        <v>35</v>
      </c>
      <c r="B868" s="170"/>
      <c r="C868" s="170"/>
      <c r="D868" s="170"/>
      <c r="E868" s="170"/>
      <c r="F868" s="29"/>
      <c r="H868" s="44"/>
    </row>
    <row r="869" spans="1:8" ht="18" x14ac:dyDescent="0.25">
      <c r="A869" s="77" t="s">
        <v>34</v>
      </c>
      <c r="B869" s="174"/>
      <c r="C869" s="174"/>
      <c r="D869" s="174"/>
      <c r="E869" s="174"/>
      <c r="F869" s="76"/>
      <c r="H869" s="44"/>
    </row>
    <row r="870" spans="1:8" ht="18" x14ac:dyDescent="0.25">
      <c r="A870" s="77" t="s">
        <v>36</v>
      </c>
      <c r="B870" s="29"/>
      <c r="C870" s="169"/>
      <c r="D870" s="169"/>
      <c r="E870" s="169"/>
      <c r="F870" s="169"/>
      <c r="H870" s="44"/>
    </row>
    <row r="871" spans="1:8" ht="18" x14ac:dyDescent="0.25">
      <c r="A871" s="77" t="s">
        <v>406</v>
      </c>
      <c r="B871" s="29"/>
      <c r="C871" s="170"/>
      <c r="D871" s="170"/>
      <c r="E871" s="170"/>
      <c r="F871" s="170"/>
      <c r="G871" s="24"/>
      <c r="H871" s="44"/>
    </row>
    <row r="872" spans="1:8" x14ac:dyDescent="0.25">
      <c r="B872" s="24"/>
      <c r="D872" s="45"/>
      <c r="E872" s="45"/>
      <c r="F872" s="24"/>
      <c r="G872" s="24"/>
      <c r="H872" s="44"/>
    </row>
    <row r="873" spans="1:8" x14ac:dyDescent="0.25">
      <c r="A873" s="42"/>
      <c r="B873" s="68"/>
      <c r="C873" s="171"/>
      <c r="D873" s="171"/>
      <c r="E873" s="24"/>
      <c r="F873" s="24"/>
      <c r="G873" s="24"/>
      <c r="H873" s="44"/>
    </row>
    <row r="874" spans="1:8" x14ac:dyDescent="0.25">
      <c r="B874" s="68"/>
      <c r="H874" s="44"/>
    </row>
    <row r="875" spans="1:8" x14ac:dyDescent="0.25">
      <c r="B875" s="68"/>
    </row>
    <row r="876" spans="1:8" x14ac:dyDescent="0.25">
      <c r="B876" s="68"/>
    </row>
    <row r="877" spans="1:8" x14ac:dyDescent="0.25">
      <c r="B877" s="68"/>
      <c r="E877" s="43"/>
      <c r="F877" s="168"/>
      <c r="G877" s="168"/>
    </row>
    <row r="878" spans="1:8" x14ac:dyDescent="0.25">
      <c r="E878" s="24"/>
    </row>
    <row r="879" spans="1:8" x14ac:dyDescent="0.25">
      <c r="E879" s="24"/>
    </row>
    <row r="880" spans="1:8" ht="30" x14ac:dyDescent="0.25">
      <c r="A880" s="21"/>
      <c r="B880" s="172" t="str">
        <f>INFO!$C$1</f>
        <v>SEVENTH-DAY ADVENTIST PRIMARY  SCHOOL</v>
      </c>
      <c r="C880" s="172"/>
      <c r="D880" s="172"/>
      <c r="E880" s="172"/>
      <c r="F880" s="172"/>
      <c r="G880" s="172"/>
    </row>
    <row r="881" spans="1:7" ht="20.25" x14ac:dyDescent="0.25">
      <c r="A881" s="23"/>
      <c r="B881" s="163" t="str">
        <f>INFO!$C$2</f>
        <v>Together We Make The Difference</v>
      </c>
      <c r="C881" s="163"/>
      <c r="D881" s="163"/>
      <c r="E881" s="163"/>
      <c r="F881" s="163"/>
      <c r="G881" s="163"/>
    </row>
    <row r="882" spans="1:7" ht="18" x14ac:dyDescent="0.25">
      <c r="A882" s="24"/>
      <c r="B882" s="164" t="str">
        <f>INFO!$C$3</f>
        <v>P. O. BOX 234 KUMASI GHANA</v>
      </c>
      <c r="C882" s="164"/>
      <c r="D882" s="164"/>
      <c r="E882" s="164"/>
      <c r="F882" s="164"/>
      <c r="G882" s="164"/>
    </row>
    <row r="883" spans="1:7" ht="20.25" x14ac:dyDescent="0.25">
      <c r="A883" s="25"/>
      <c r="B883" s="165" t="str">
        <f>INFO!$C$4</f>
        <v>0123456789</v>
      </c>
      <c r="C883" s="166"/>
      <c r="D883" s="166"/>
      <c r="E883" s="166"/>
      <c r="F883" s="166"/>
      <c r="G883" s="166"/>
    </row>
    <row r="884" spans="1:7" ht="20.25" x14ac:dyDescent="0.25">
      <c r="A884" s="25"/>
      <c r="B884" s="175" t="str">
        <f>INFO!$C$5</f>
        <v>TERMLY REPORT</v>
      </c>
      <c r="C884" s="175"/>
      <c r="D884" s="175"/>
      <c r="E884" s="175"/>
      <c r="F884" s="175"/>
      <c r="G884" s="175"/>
    </row>
    <row r="885" spans="1:7" x14ac:dyDescent="0.25">
      <c r="A885" s="24"/>
      <c r="B885" s="24"/>
      <c r="C885" s="24"/>
      <c r="D885" s="24"/>
      <c r="E885" s="24"/>
    </row>
    <row r="886" spans="1:7" ht="15.75" x14ac:dyDescent="0.25">
      <c r="A886" s="28" t="s">
        <v>18</v>
      </c>
      <c r="B886" s="167" t="str">
        <f>IF(BROADSHEET!$B$27=0,"",BROADSHEET!$B$27)</f>
        <v/>
      </c>
      <c r="C886" s="167"/>
      <c r="D886" s="167"/>
      <c r="E886" s="167"/>
      <c r="F886" s="26" t="s">
        <v>96</v>
      </c>
      <c r="G886" s="118" t="str">
        <f>INFO!$C$14</f>
        <v>B.S. FOUR</v>
      </c>
    </row>
    <row r="887" spans="1:7" ht="15.75" x14ac:dyDescent="0.25">
      <c r="A887" s="28" t="s">
        <v>19</v>
      </c>
      <c r="B887" s="167" t="str">
        <f>INFO!$C$19&amp;" "&amp;INFO!$D$19&amp;" "&amp;INFO!$E$19</f>
        <v>29 JULY 2018</v>
      </c>
      <c r="C887" s="167"/>
      <c r="D887" s="167"/>
      <c r="E887" s="24"/>
      <c r="F887" s="26" t="s">
        <v>11</v>
      </c>
      <c r="G887" s="118" t="str">
        <f>INFO!$C$15</f>
        <v>ONE</v>
      </c>
    </row>
    <row r="888" spans="1:7" ht="15.75" x14ac:dyDescent="0.25">
      <c r="A888" s="28" t="s">
        <v>17</v>
      </c>
      <c r="B888" s="167" t="str">
        <f>INFO!$C$20&amp;" "&amp;INFO!$D$20&amp;" "&amp;INFO!$E$20</f>
        <v>9 MAY 2018</v>
      </c>
      <c r="C888" s="167"/>
      <c r="D888" s="167"/>
      <c r="F888" s="28" t="s">
        <v>20</v>
      </c>
      <c r="G888" s="72">
        <f>INFO!$C$13</f>
        <v>0</v>
      </c>
    </row>
    <row r="889" spans="1:7" ht="15.75" x14ac:dyDescent="0.25">
      <c r="A889" s="28" t="s">
        <v>21</v>
      </c>
      <c r="B889" s="167" t="str">
        <f>INFO!$C$21</f>
        <v>2017/2018</v>
      </c>
      <c r="C889" s="167"/>
      <c r="D889" s="27"/>
      <c r="F889" s="28" t="s">
        <v>139</v>
      </c>
      <c r="G889" s="71" t="str">
        <f>BROADSHEET!$L$27</f>
        <v>1ST</v>
      </c>
    </row>
    <row r="890" spans="1:7" ht="15.75" x14ac:dyDescent="0.25">
      <c r="A890" s="29"/>
      <c r="B890" s="24"/>
      <c r="C890" s="24"/>
      <c r="D890" s="24"/>
      <c r="E890" s="24"/>
      <c r="F890" s="24"/>
      <c r="G890" s="24"/>
    </row>
    <row r="891" spans="1:7" ht="32.25" thickBot="1" x14ac:dyDescent="0.3">
      <c r="A891" s="31" t="s">
        <v>22</v>
      </c>
      <c r="B891" s="32" t="s">
        <v>95</v>
      </c>
      <c r="C891" s="32" t="s">
        <v>94</v>
      </c>
      <c r="D891" s="32" t="s">
        <v>113</v>
      </c>
      <c r="E891" s="161" t="s">
        <v>23</v>
      </c>
      <c r="F891" s="162"/>
      <c r="G891" s="32" t="s">
        <v>24</v>
      </c>
    </row>
    <row r="892" spans="1:7" ht="16.5" thickTop="1" x14ac:dyDescent="0.25">
      <c r="A892" s="33" t="s">
        <v>111</v>
      </c>
      <c r="B892" s="70" t="str">
        <f>IF(ENGLISH!$K$30=0,"",ENGLISH!$K$30)</f>
        <v/>
      </c>
      <c r="C892" s="70" t="str">
        <f>IF(ENGLISH!$M$30=0,"",ENGLISH!$M$30)</f>
        <v/>
      </c>
      <c r="D892" s="70" t="str">
        <f>IF(ENGLISH!$N$30=0,"",ENGLISH!$N$30)</f>
        <v/>
      </c>
      <c r="E892" s="155" t="str">
        <f>IF(ENGLISH!$Q$30=0,"",ENGLISH!$Q$30)</f>
        <v>Fail</v>
      </c>
      <c r="F892" s="156"/>
      <c r="G892" s="34" t="str">
        <f>IF(ENGLISH!$P$30=0,"",ENGLISH!$P$30)</f>
        <v>1st</v>
      </c>
    </row>
    <row r="893" spans="1:7" ht="15.75" x14ac:dyDescent="0.25">
      <c r="A893" s="35" t="s">
        <v>26</v>
      </c>
      <c r="B893" s="70" t="str">
        <f>IF(MATHS!$K$30=0,"",MATHS!$K$30)</f>
        <v/>
      </c>
      <c r="C893" s="70" t="str">
        <f>IF(MATHS!$M$30=0,"",MATHS!$M$30)</f>
        <v/>
      </c>
      <c r="D893" s="70" t="str">
        <f>IF(MATHS!$N$30=0,"",MATHS!$N$30)</f>
        <v/>
      </c>
      <c r="E893" s="157" t="str">
        <f>IF(MATHS!$Q$30=0,"",MATHS!$Q$30)</f>
        <v>Fail</v>
      </c>
      <c r="F893" s="158"/>
      <c r="G893" s="34" t="str">
        <f>IF(MATHS!$P$30=0,"",MATHS!$P$30)</f>
        <v>1st</v>
      </c>
    </row>
    <row r="894" spans="1:7" ht="15.75" x14ac:dyDescent="0.25">
      <c r="A894" s="35" t="s">
        <v>397</v>
      </c>
      <c r="B894" s="70" t="str">
        <f>IF('NAT. SCI'!$K$30=0,"",'NAT. SCI'!$K$30)</f>
        <v/>
      </c>
      <c r="C894" s="70" t="str">
        <f>IF('NAT. SCI'!$M$30=0,"",'NAT. SCI'!$M$30)</f>
        <v/>
      </c>
      <c r="D894" s="70" t="str">
        <f>IF('NAT. SCI'!$N$30=0,"",'NAT. SCI'!$N$30)</f>
        <v/>
      </c>
      <c r="E894" s="157" t="str">
        <f>IF('NAT. SCI'!$Q$30=0,"",'NAT. SCI'!$Q$30)</f>
        <v>Fail</v>
      </c>
      <c r="F894" s="158"/>
      <c r="G894" s="34" t="str">
        <f>IF('NAT. SCI'!$P$30=0,"",'NAT. SCI'!$P$30)</f>
        <v>1st</v>
      </c>
    </row>
    <row r="895" spans="1:7" ht="15.75" x14ac:dyDescent="0.25">
      <c r="A895" s="35" t="s">
        <v>403</v>
      </c>
      <c r="B895" s="70" t="str">
        <f>IF('C. EDU'!$K$30=0,"",'C. EDU'!$K$30)</f>
        <v/>
      </c>
      <c r="C895" s="70" t="str">
        <f>IF('C. EDU'!$M$30=0,"",'C. EDU'!$M$30)</f>
        <v/>
      </c>
      <c r="D895" s="70" t="str">
        <f>IF('C. EDU'!$N$30=0,"",'C. EDU'!$N$30)</f>
        <v/>
      </c>
      <c r="E895" s="157" t="str">
        <f>IF('C. EDU'!$Q$30=0,"",'C. EDU'!$Q$30)</f>
        <v>Fail</v>
      </c>
      <c r="F895" s="158"/>
      <c r="G895" s="34" t="str">
        <f>IF('C. EDU'!$P$30=0,"",'C. EDU'!$P$30)</f>
        <v>1st</v>
      </c>
    </row>
    <row r="896" spans="1:7" ht="15.75" x14ac:dyDescent="0.25">
      <c r="A896" s="35" t="s">
        <v>28</v>
      </c>
      <c r="B896" s="70" t="str">
        <f>IF(ICT!$K$30=0,"",ICT!$K$30)</f>
        <v/>
      </c>
      <c r="C896" s="70" t="str">
        <f>IF(ICT!$M$30=0,"",ICT!$M$30)</f>
        <v/>
      </c>
      <c r="D896" s="70" t="str">
        <f>IF(ICT!$N$30=0,"",ICT!$N$30)</f>
        <v/>
      </c>
      <c r="E896" s="157" t="str">
        <f>IF(ICT!$Q$30=0,"",ICT!$Q$30)</f>
        <v>Fail</v>
      </c>
      <c r="F896" s="158"/>
      <c r="G896" s="34" t="str">
        <f>IF(ICT!$P$30=0,"",ICT!$P$30)</f>
        <v>1st</v>
      </c>
    </row>
    <row r="897" spans="1:8" ht="15.75" x14ac:dyDescent="0.25">
      <c r="A897" s="35" t="s">
        <v>107</v>
      </c>
      <c r="B897" s="70" t="str">
        <f>IF(TWI!$K$30=0,"",TWI!$K$30)</f>
        <v/>
      </c>
      <c r="C897" s="70" t="str">
        <f>IF(TWI!$M$30=0,"",TWI!$M$30)</f>
        <v/>
      </c>
      <c r="D897" s="70" t="str">
        <f>IF(TWI!$N$30=0,"",TWI!$N$30)</f>
        <v/>
      </c>
      <c r="E897" s="157" t="str">
        <f>IF(TWI!$Q$30=0,"",TWI!$Q$30)</f>
        <v>Fail</v>
      </c>
      <c r="F897" s="158"/>
      <c r="G897" s="34" t="str">
        <f>IF(TWI!$P$30=0,"",TWI!$P$30)</f>
        <v>1st</v>
      </c>
    </row>
    <row r="898" spans="1:8" ht="15.75" x14ac:dyDescent="0.25">
      <c r="A898" s="35" t="s">
        <v>404</v>
      </c>
      <c r="B898" s="70" t="str">
        <f>IF(RME!$K$30=0,"",RME!$K$30)</f>
        <v/>
      </c>
      <c r="C898" s="70" t="str">
        <f>IF(RME!$M$30=0,"",RME!$M$30)</f>
        <v/>
      </c>
      <c r="D898" s="70" t="str">
        <f>IF(RME!$N$30=0,"",RME!$N$30)</f>
        <v/>
      </c>
      <c r="E898" s="157" t="str">
        <f>IF(RME!$Q$30=0,"",RME!$Q$30)</f>
        <v>Fail</v>
      </c>
      <c r="F898" s="158"/>
      <c r="G898" s="34" t="str">
        <f>IF(RME!$P$30=0,"",RME!$P$30)</f>
        <v>1st</v>
      </c>
    </row>
    <row r="899" spans="1:8" ht="15.75" x14ac:dyDescent="0.25">
      <c r="A899" s="35" t="s">
        <v>402</v>
      </c>
      <c r="B899" s="70" t="str">
        <f>IF('C. ARTS'!$K$30=0,"",'C. ARTS'!$K$30)</f>
        <v/>
      </c>
      <c r="C899" s="70" t="str">
        <f>IF('C. ARTS'!$M$30=0,"",'C. ARTS'!$M$30)</f>
        <v/>
      </c>
      <c r="D899" s="70" t="str">
        <f>IF('C. ARTS'!$N$30=0,"",'C. ARTS'!$N$30)</f>
        <v/>
      </c>
      <c r="E899" s="157" t="str">
        <f>IF('C. ARTS'!$Q$30=0,"",'C. ARTS'!$Q$30)</f>
        <v>Fail</v>
      </c>
      <c r="F899" s="158"/>
      <c r="G899" s="34" t="str">
        <f>IF('C. ARTS'!$P$30=0,"",'C. ARTS'!$P$30)</f>
        <v>1st</v>
      </c>
    </row>
    <row r="900" spans="1:8" ht="15.75" x14ac:dyDescent="0.25">
      <c r="A900" s="35"/>
      <c r="B900" s="70"/>
      <c r="C900" s="70"/>
      <c r="D900" s="70"/>
      <c r="E900" s="159"/>
      <c r="F900" s="160"/>
      <c r="G900" s="36"/>
    </row>
    <row r="901" spans="1:8" x14ac:dyDescent="0.25">
      <c r="A901" s="24"/>
      <c r="B901" s="24"/>
      <c r="C901" s="24"/>
      <c r="D901" s="24"/>
      <c r="E901" s="24"/>
      <c r="F901" s="24"/>
      <c r="G901" s="24"/>
    </row>
    <row r="902" spans="1:8" ht="18" x14ac:dyDescent="0.25">
      <c r="A902" s="37" t="s">
        <v>29</v>
      </c>
      <c r="B902" s="69" t="str">
        <f>IF(BROADSHEET!$K$27=0,"",BROADSHEET!$K$27)</f>
        <v/>
      </c>
      <c r="C902" s="38" t="s">
        <v>30</v>
      </c>
      <c r="D902" s="39">
        <f>INFO!$C$16</f>
        <v>800</v>
      </c>
      <c r="F902" s="78" t="s">
        <v>32</v>
      </c>
      <c r="G902" s="119" t="s">
        <v>357</v>
      </c>
      <c r="H902" s="44"/>
    </row>
    <row r="903" spans="1:8" x14ac:dyDescent="0.25">
      <c r="A903" s="24"/>
      <c r="B903" s="24"/>
      <c r="C903" s="24"/>
      <c r="D903" s="24"/>
      <c r="E903" s="24"/>
      <c r="F903" s="24"/>
      <c r="G903" s="24"/>
      <c r="H903" s="44"/>
    </row>
    <row r="904" spans="1:8" ht="15.75" x14ac:dyDescent="0.25">
      <c r="A904" s="40" t="s">
        <v>31</v>
      </c>
      <c r="B904" s="75" t="str">
        <f>IF(REMARKS!$C$25=0,"",REMARKS!$C$25)</f>
        <v/>
      </c>
      <c r="C904" s="41" t="s">
        <v>30</v>
      </c>
      <c r="D904" s="30" t="str">
        <f>IF(INFO!$C$17=0,"",INFO!$C$17)</f>
        <v/>
      </c>
      <c r="E904" s="24"/>
      <c r="H904" s="44"/>
    </row>
    <row r="905" spans="1:8" ht="15.75" x14ac:dyDescent="0.25">
      <c r="A905" s="40"/>
      <c r="B905" s="74"/>
      <c r="C905" s="73"/>
      <c r="D905" s="74"/>
      <c r="E905" s="24"/>
      <c r="H905" s="44"/>
    </row>
    <row r="906" spans="1:8" ht="18" x14ac:dyDescent="0.25">
      <c r="A906" s="40"/>
      <c r="B906" s="173" t="s">
        <v>371</v>
      </c>
      <c r="C906" s="173"/>
      <c r="D906" s="173"/>
      <c r="E906" s="173"/>
      <c r="F906" s="173"/>
      <c r="H906" s="44"/>
    </row>
    <row r="907" spans="1:8" ht="18" x14ac:dyDescent="0.25">
      <c r="A907" s="77" t="s">
        <v>33</v>
      </c>
      <c r="B907" s="169"/>
      <c r="C907" s="169"/>
      <c r="D907" s="169"/>
      <c r="E907" s="169"/>
      <c r="F907" s="29"/>
      <c r="H907" s="44"/>
    </row>
    <row r="908" spans="1:8" ht="18" x14ac:dyDescent="0.25">
      <c r="A908" s="77" t="s">
        <v>35</v>
      </c>
      <c r="B908" s="170"/>
      <c r="C908" s="170"/>
      <c r="D908" s="170"/>
      <c r="E908" s="170"/>
      <c r="F908" s="29"/>
      <c r="H908" s="44"/>
    </row>
    <row r="909" spans="1:8" ht="18" x14ac:dyDescent="0.25">
      <c r="A909" s="77" t="s">
        <v>34</v>
      </c>
      <c r="B909" s="174"/>
      <c r="C909" s="174"/>
      <c r="D909" s="174"/>
      <c r="E909" s="174"/>
      <c r="F909" s="76"/>
      <c r="H909" s="44"/>
    </row>
    <row r="910" spans="1:8" ht="18" x14ac:dyDescent="0.25">
      <c r="A910" s="77" t="s">
        <v>36</v>
      </c>
      <c r="B910" s="29"/>
      <c r="C910" s="169"/>
      <c r="D910" s="169"/>
      <c r="E910" s="169"/>
      <c r="F910" s="169"/>
      <c r="H910" s="44"/>
    </row>
    <row r="911" spans="1:8" ht="18" x14ac:dyDescent="0.25">
      <c r="A911" s="77" t="s">
        <v>406</v>
      </c>
      <c r="B911" s="29"/>
      <c r="C911" s="170"/>
      <c r="D911" s="170"/>
      <c r="E911" s="170"/>
      <c r="F911" s="170"/>
      <c r="G911" s="24"/>
      <c r="H911" s="44"/>
    </row>
    <row r="912" spans="1:8" x14ac:dyDescent="0.25">
      <c r="B912" s="24"/>
      <c r="D912" s="45"/>
      <c r="E912" s="45"/>
      <c r="F912" s="24"/>
      <c r="G912" s="24"/>
      <c r="H912" s="44"/>
    </row>
    <row r="913" spans="1:8" x14ac:dyDescent="0.25">
      <c r="A913" s="42"/>
      <c r="B913" s="68"/>
      <c r="C913" s="171"/>
      <c r="D913" s="171"/>
      <c r="E913" s="24"/>
      <c r="F913" s="24"/>
      <c r="G913" s="24"/>
      <c r="H913" s="44"/>
    </row>
    <row r="914" spans="1:8" x14ac:dyDescent="0.25">
      <c r="B914" s="68"/>
      <c r="H914" s="44"/>
    </row>
    <row r="915" spans="1:8" x14ac:dyDescent="0.25">
      <c r="B915" s="68"/>
    </row>
    <row r="916" spans="1:8" x14ac:dyDescent="0.25">
      <c r="B916" s="68"/>
    </row>
    <row r="917" spans="1:8" x14ac:dyDescent="0.25">
      <c r="B917" s="68"/>
      <c r="E917" s="43"/>
      <c r="F917" s="168"/>
      <c r="G917" s="168"/>
    </row>
    <row r="918" spans="1:8" x14ac:dyDescent="0.25">
      <c r="E918" s="24"/>
    </row>
    <row r="919" spans="1:8" x14ac:dyDescent="0.25">
      <c r="E919" s="24"/>
    </row>
    <row r="920" spans="1:8" ht="30" x14ac:dyDescent="0.25">
      <c r="A920" s="21"/>
      <c r="B920" s="172" t="str">
        <f>INFO!$C$1</f>
        <v>SEVENTH-DAY ADVENTIST PRIMARY  SCHOOL</v>
      </c>
      <c r="C920" s="172"/>
      <c r="D920" s="172"/>
      <c r="E920" s="172"/>
      <c r="F920" s="172"/>
      <c r="G920" s="172"/>
    </row>
    <row r="921" spans="1:8" ht="20.25" x14ac:dyDescent="0.25">
      <c r="A921" s="23"/>
      <c r="B921" s="163" t="str">
        <f>INFO!$C$2</f>
        <v>Together We Make The Difference</v>
      </c>
      <c r="C921" s="163"/>
      <c r="D921" s="163"/>
      <c r="E921" s="163"/>
      <c r="F921" s="163"/>
      <c r="G921" s="163"/>
    </row>
    <row r="922" spans="1:8" ht="18" x14ac:dyDescent="0.25">
      <c r="A922" s="24"/>
      <c r="B922" s="164" t="str">
        <f>INFO!$C$3</f>
        <v>P. O. BOX 234 KUMASI GHANA</v>
      </c>
      <c r="C922" s="164"/>
      <c r="D922" s="164"/>
      <c r="E922" s="164"/>
      <c r="F922" s="164"/>
      <c r="G922" s="164"/>
    </row>
    <row r="923" spans="1:8" ht="20.25" x14ac:dyDescent="0.25">
      <c r="A923" s="25"/>
      <c r="B923" s="165" t="str">
        <f>INFO!$C$4</f>
        <v>0123456789</v>
      </c>
      <c r="C923" s="166"/>
      <c r="D923" s="166"/>
      <c r="E923" s="166"/>
      <c r="F923" s="166"/>
      <c r="G923" s="166"/>
    </row>
    <row r="924" spans="1:8" ht="20.25" x14ac:dyDescent="0.25">
      <c r="A924" s="25"/>
      <c r="B924" s="175" t="str">
        <f>INFO!$C$5</f>
        <v>TERMLY REPORT</v>
      </c>
      <c r="C924" s="175"/>
      <c r="D924" s="175"/>
      <c r="E924" s="175"/>
      <c r="F924" s="175"/>
      <c r="G924" s="175"/>
    </row>
    <row r="925" spans="1:8" x14ac:dyDescent="0.25">
      <c r="A925" s="24"/>
      <c r="B925" s="24"/>
      <c r="C925" s="24"/>
      <c r="D925" s="24"/>
      <c r="E925" s="24"/>
    </row>
    <row r="926" spans="1:8" ht="15.75" x14ac:dyDescent="0.25">
      <c r="A926" s="28" t="s">
        <v>18</v>
      </c>
      <c r="B926" s="167" t="str">
        <f>IF(BROADSHEET!$B$28=0,"",BROADSHEET!$B$28)</f>
        <v/>
      </c>
      <c r="C926" s="167"/>
      <c r="D926" s="167"/>
      <c r="E926" s="167"/>
      <c r="F926" s="26" t="s">
        <v>96</v>
      </c>
      <c r="G926" s="118" t="str">
        <f>INFO!$C$14</f>
        <v>B.S. FOUR</v>
      </c>
    </row>
    <row r="927" spans="1:8" ht="15.75" x14ac:dyDescent="0.25">
      <c r="A927" s="28" t="s">
        <v>19</v>
      </c>
      <c r="B927" s="167" t="str">
        <f>INFO!$C$19&amp;" "&amp;INFO!$D$19&amp;" "&amp;INFO!$E$19</f>
        <v>29 JULY 2018</v>
      </c>
      <c r="C927" s="167"/>
      <c r="D927" s="167"/>
      <c r="E927" s="24"/>
      <c r="F927" s="26" t="s">
        <v>11</v>
      </c>
      <c r="G927" s="118" t="str">
        <f>INFO!$C$15</f>
        <v>ONE</v>
      </c>
    </row>
    <row r="928" spans="1:8" ht="15.75" x14ac:dyDescent="0.25">
      <c r="A928" s="28" t="s">
        <v>17</v>
      </c>
      <c r="B928" s="167" t="str">
        <f>INFO!$C$20&amp;" "&amp;INFO!$D$20&amp;" "&amp;INFO!$E$20</f>
        <v>9 MAY 2018</v>
      </c>
      <c r="C928" s="167"/>
      <c r="D928" s="167"/>
      <c r="F928" s="28" t="s">
        <v>20</v>
      </c>
      <c r="G928" s="72">
        <f>INFO!$C$13</f>
        <v>0</v>
      </c>
    </row>
    <row r="929" spans="1:8" ht="15.75" x14ac:dyDescent="0.25">
      <c r="A929" s="28" t="s">
        <v>21</v>
      </c>
      <c r="B929" s="167" t="str">
        <f>INFO!$C$21</f>
        <v>2017/2018</v>
      </c>
      <c r="C929" s="167"/>
      <c r="D929" s="27"/>
      <c r="F929" s="28" t="s">
        <v>139</v>
      </c>
      <c r="G929" s="71" t="str">
        <f>BROADSHEET!$L$28</f>
        <v>1ST</v>
      </c>
    </row>
    <row r="930" spans="1:8" ht="15.75" x14ac:dyDescent="0.25">
      <c r="A930" s="29"/>
      <c r="B930" s="24"/>
      <c r="C930" s="24"/>
      <c r="D930" s="24"/>
      <c r="E930" s="24"/>
      <c r="F930" s="24"/>
      <c r="G930" s="24"/>
    </row>
    <row r="931" spans="1:8" ht="32.25" thickBot="1" x14ac:dyDescent="0.3">
      <c r="A931" s="31" t="s">
        <v>22</v>
      </c>
      <c r="B931" s="32" t="s">
        <v>95</v>
      </c>
      <c r="C931" s="32" t="s">
        <v>94</v>
      </c>
      <c r="D931" s="32" t="s">
        <v>113</v>
      </c>
      <c r="E931" s="161" t="s">
        <v>23</v>
      </c>
      <c r="F931" s="162"/>
      <c r="G931" s="32" t="s">
        <v>24</v>
      </c>
    </row>
    <row r="932" spans="1:8" ht="16.5" thickTop="1" x14ac:dyDescent="0.25">
      <c r="A932" s="33" t="s">
        <v>111</v>
      </c>
      <c r="B932" s="70" t="str">
        <f>IF(ENGLISH!$K$31=0,"",ENGLISH!$K$31)</f>
        <v/>
      </c>
      <c r="C932" s="70" t="str">
        <f>IF(ENGLISH!$M$31=0,"",ENGLISH!$M$31)</f>
        <v/>
      </c>
      <c r="D932" s="70" t="str">
        <f>IF(ENGLISH!$N$31=0,"",ENGLISH!$N$31)</f>
        <v/>
      </c>
      <c r="E932" s="155" t="str">
        <f>IF(ENGLISH!$Q$31=0,"",ENGLISH!$Q$31)</f>
        <v>Fail</v>
      </c>
      <c r="F932" s="156"/>
      <c r="G932" s="34" t="str">
        <f>IF(ENGLISH!$P$31=0,"",ENGLISH!$P$31)</f>
        <v>1st</v>
      </c>
    </row>
    <row r="933" spans="1:8" ht="15.75" x14ac:dyDescent="0.25">
      <c r="A933" s="35" t="s">
        <v>26</v>
      </c>
      <c r="B933" s="70" t="str">
        <f>IF(MATHS!$K$31=0,"",MATHS!$K$31)</f>
        <v/>
      </c>
      <c r="C933" s="70" t="str">
        <f>IF(MATHS!$M$31=0,"",MATHS!$M$31)</f>
        <v/>
      </c>
      <c r="D933" s="70" t="str">
        <f>IF(MATHS!$N$31=0,"",MATHS!$N$31)</f>
        <v/>
      </c>
      <c r="E933" s="157" t="str">
        <f>IF(MATHS!$Q$31=0,"",MATHS!$Q$31)</f>
        <v>Fail</v>
      </c>
      <c r="F933" s="158"/>
      <c r="G933" s="34" t="str">
        <f>IF(MATHS!$P$31=0,"",MATHS!$P$31)</f>
        <v>1st</v>
      </c>
    </row>
    <row r="934" spans="1:8" ht="15.75" x14ac:dyDescent="0.25">
      <c r="A934" s="35" t="s">
        <v>397</v>
      </c>
      <c r="B934" s="70" t="str">
        <f>IF('NAT. SCI'!$K$31=0,"",'NAT. SCI'!$K$31)</f>
        <v/>
      </c>
      <c r="C934" s="70" t="str">
        <f>IF('NAT. SCI'!$M$31=0,"",'NAT. SCI'!$M$31)</f>
        <v/>
      </c>
      <c r="D934" s="70" t="str">
        <f>IF('NAT. SCI'!$N$31=0,"",'NAT. SCI'!$N$31)</f>
        <v/>
      </c>
      <c r="E934" s="157" t="str">
        <f>IF('NAT. SCI'!$Q$31=0,"",'NAT. SCI'!$Q$31)</f>
        <v>Fail</v>
      </c>
      <c r="F934" s="158"/>
      <c r="G934" s="34" t="str">
        <f>IF('NAT. SCI'!$P$31=0,"",'NAT. SCI'!$P$31)</f>
        <v>1st</v>
      </c>
    </row>
    <row r="935" spans="1:8" ht="15.75" x14ac:dyDescent="0.25">
      <c r="A935" s="35" t="s">
        <v>403</v>
      </c>
      <c r="B935" s="70" t="str">
        <f>IF('C. EDU'!$K$31=0,"",'C. EDU'!$K$31)</f>
        <v/>
      </c>
      <c r="C935" s="70" t="str">
        <f>IF('C. EDU'!$M$31=0,"",'C. EDU'!$M$31)</f>
        <v/>
      </c>
      <c r="D935" s="70" t="str">
        <f>IF('C. EDU'!$N$31=0,"",'C. EDU'!$N$31)</f>
        <v/>
      </c>
      <c r="E935" s="157" t="str">
        <f>IF('C. EDU'!$Q$31=0,"",'C. EDU'!$Q$31)</f>
        <v>Fail</v>
      </c>
      <c r="F935" s="158"/>
      <c r="G935" s="34" t="str">
        <f>IF('C. EDU'!$P$31=0,"",'C. EDU'!$P$31)</f>
        <v>1st</v>
      </c>
    </row>
    <row r="936" spans="1:8" ht="15.75" x14ac:dyDescent="0.25">
      <c r="A936" s="35" t="s">
        <v>28</v>
      </c>
      <c r="B936" s="70" t="str">
        <f>IF(ICT!$K$31=0,"",ICT!$K$31)</f>
        <v/>
      </c>
      <c r="C936" s="70" t="str">
        <f>IF(ICT!$M$31=0,"",ICT!$M$31)</f>
        <v/>
      </c>
      <c r="D936" s="70" t="str">
        <f>IF(ICT!$N$31=0,"",ICT!$N$31)</f>
        <v/>
      </c>
      <c r="E936" s="157" t="str">
        <f>IF(ICT!$Q$31=0,"",ICT!$Q$31)</f>
        <v>Fail</v>
      </c>
      <c r="F936" s="158"/>
      <c r="G936" s="34" t="str">
        <f>IF(ICT!$P$31=0,"",ICT!$P$31)</f>
        <v>1st</v>
      </c>
    </row>
    <row r="937" spans="1:8" ht="15.75" x14ac:dyDescent="0.25">
      <c r="A937" s="35" t="s">
        <v>107</v>
      </c>
      <c r="B937" s="70" t="str">
        <f>IF(TWI!$K$31=0,"",TWI!$K$31)</f>
        <v/>
      </c>
      <c r="C937" s="70" t="str">
        <f>IF(TWI!$M$31=0,"",TWI!$M$31)</f>
        <v/>
      </c>
      <c r="D937" s="70" t="str">
        <f>IF(TWI!$N$31=0,"",TWI!$N$31)</f>
        <v/>
      </c>
      <c r="E937" s="157" t="str">
        <f>IF(TWI!$Q$31=0,"",TWI!$Q$31)</f>
        <v>Fail</v>
      </c>
      <c r="F937" s="158"/>
      <c r="G937" s="34" t="str">
        <f>IF(TWI!$P$31=0,"",TWI!$P$31)</f>
        <v>1st</v>
      </c>
    </row>
    <row r="938" spans="1:8" ht="15.75" x14ac:dyDescent="0.25">
      <c r="A938" s="35" t="s">
        <v>404</v>
      </c>
      <c r="B938" s="70" t="str">
        <f>IF(RME!$K$31=0,"",RME!$K$31)</f>
        <v/>
      </c>
      <c r="C938" s="70" t="str">
        <f>IF(RME!$M$31=0,"",RME!$M$31)</f>
        <v/>
      </c>
      <c r="D938" s="70" t="str">
        <f>IF(RME!$N$31=0,"",RME!$N$31)</f>
        <v/>
      </c>
      <c r="E938" s="157" t="str">
        <f>IF(RME!$Q$31=0,"",RME!$Q$31)</f>
        <v>Fail</v>
      </c>
      <c r="F938" s="158"/>
      <c r="G938" s="34" t="str">
        <f>IF(RME!$P$31=0,"",RME!$P$31)</f>
        <v>1st</v>
      </c>
    </row>
    <row r="939" spans="1:8" ht="15.75" x14ac:dyDescent="0.25">
      <c r="A939" s="35" t="s">
        <v>402</v>
      </c>
      <c r="B939" s="70" t="str">
        <f>IF('C. ARTS'!$K$31=0,"",'C. ARTS'!$K$31)</f>
        <v/>
      </c>
      <c r="C939" s="70" t="str">
        <f>IF('C. ARTS'!$M$31=0,"",'C. ARTS'!$M$31)</f>
        <v/>
      </c>
      <c r="D939" s="70" t="str">
        <f>IF('C. ARTS'!$N$31=0,"",'C. ARTS'!$N$31)</f>
        <v/>
      </c>
      <c r="E939" s="157" t="str">
        <f>IF('C. ARTS'!$Q$31=0,"",'C. ARTS'!$Q$31)</f>
        <v>Fail</v>
      </c>
      <c r="F939" s="158"/>
      <c r="G939" s="34" t="str">
        <f>IF('C. ARTS'!$P$31=0,"",'C. ARTS'!$P$31)</f>
        <v>1st</v>
      </c>
    </row>
    <row r="940" spans="1:8" ht="15.75" x14ac:dyDescent="0.25">
      <c r="A940" s="35"/>
      <c r="B940" s="70"/>
      <c r="C940" s="70"/>
      <c r="D940" s="70"/>
      <c r="E940" s="159"/>
      <c r="F940" s="160"/>
      <c r="G940" s="36"/>
    </row>
    <row r="941" spans="1:8" x14ac:dyDescent="0.25">
      <c r="A941" s="24"/>
      <c r="B941" s="24"/>
      <c r="C941" s="24"/>
      <c r="D941" s="24"/>
      <c r="E941" s="24"/>
      <c r="F941" s="24"/>
      <c r="G941" s="24"/>
    </row>
    <row r="942" spans="1:8" ht="18" x14ac:dyDescent="0.25">
      <c r="A942" s="37" t="s">
        <v>29</v>
      </c>
      <c r="B942" s="69" t="str">
        <f>IF(BROADSHEET!$K$28=0,"",BROADSHEET!$K$28)</f>
        <v/>
      </c>
      <c r="C942" s="38" t="s">
        <v>30</v>
      </c>
      <c r="D942" s="39">
        <f>INFO!$C$16</f>
        <v>800</v>
      </c>
      <c r="F942" s="78" t="s">
        <v>32</v>
      </c>
      <c r="G942" s="119" t="s">
        <v>357</v>
      </c>
      <c r="H942" s="44"/>
    </row>
    <row r="943" spans="1:8" x14ac:dyDescent="0.25">
      <c r="A943" s="24"/>
      <c r="B943" s="24"/>
      <c r="C943" s="24"/>
      <c r="D943" s="24"/>
      <c r="E943" s="24"/>
      <c r="F943" s="24"/>
      <c r="G943" s="24"/>
      <c r="H943" s="44"/>
    </row>
    <row r="944" spans="1:8" ht="15.75" x14ac:dyDescent="0.25">
      <c r="A944" s="40" t="s">
        <v>31</v>
      </c>
      <c r="B944" s="75" t="str">
        <f>IF(REMARKS!$C$26=0,"",REMARKS!$C$26)</f>
        <v/>
      </c>
      <c r="C944" s="41" t="s">
        <v>30</v>
      </c>
      <c r="D944" s="30" t="str">
        <f>IF(INFO!$C$17=0,"",INFO!$C$17)</f>
        <v/>
      </c>
      <c r="E944" s="24"/>
      <c r="H944" s="44"/>
    </row>
    <row r="945" spans="1:8" ht="15.75" x14ac:dyDescent="0.25">
      <c r="A945" s="40"/>
      <c r="B945" s="74"/>
      <c r="C945" s="73"/>
      <c r="D945" s="74"/>
      <c r="E945" s="24"/>
      <c r="H945" s="44"/>
    </row>
    <row r="946" spans="1:8" ht="18" x14ac:dyDescent="0.25">
      <c r="A946" s="40"/>
      <c r="B946" s="173" t="s">
        <v>371</v>
      </c>
      <c r="C946" s="173"/>
      <c r="D946" s="173"/>
      <c r="E946" s="173"/>
      <c r="F946" s="173"/>
      <c r="H946" s="44"/>
    </row>
    <row r="947" spans="1:8" ht="18" x14ac:dyDescent="0.25">
      <c r="A947" s="77" t="s">
        <v>33</v>
      </c>
      <c r="B947" s="169"/>
      <c r="C947" s="169"/>
      <c r="D947" s="169"/>
      <c r="E947" s="169"/>
      <c r="F947" s="29"/>
      <c r="H947" s="44"/>
    </row>
    <row r="948" spans="1:8" ht="18" x14ac:dyDescent="0.25">
      <c r="A948" s="77" t="s">
        <v>35</v>
      </c>
      <c r="B948" s="170"/>
      <c r="C948" s="170"/>
      <c r="D948" s="170"/>
      <c r="E948" s="170"/>
      <c r="F948" s="29"/>
      <c r="H948" s="44"/>
    </row>
    <row r="949" spans="1:8" ht="18" x14ac:dyDescent="0.25">
      <c r="A949" s="77" t="s">
        <v>34</v>
      </c>
      <c r="B949" s="174"/>
      <c r="C949" s="174"/>
      <c r="D949" s="174"/>
      <c r="E949" s="174"/>
      <c r="F949" s="76"/>
      <c r="H949" s="44"/>
    </row>
    <row r="950" spans="1:8" ht="18" x14ac:dyDescent="0.25">
      <c r="A950" s="77" t="s">
        <v>36</v>
      </c>
      <c r="B950" s="29"/>
      <c r="C950" s="169"/>
      <c r="D950" s="169"/>
      <c r="E950" s="169"/>
      <c r="F950" s="169"/>
      <c r="H950" s="44"/>
    </row>
    <row r="951" spans="1:8" ht="18" x14ac:dyDescent="0.25">
      <c r="A951" s="77" t="s">
        <v>406</v>
      </c>
      <c r="B951" s="29"/>
      <c r="C951" s="170"/>
      <c r="D951" s="170"/>
      <c r="E951" s="170"/>
      <c r="F951" s="170"/>
      <c r="G951" s="24"/>
      <c r="H951" s="44"/>
    </row>
    <row r="952" spans="1:8" x14ac:dyDescent="0.25">
      <c r="B952" s="24"/>
      <c r="D952" s="45"/>
      <c r="E952" s="45"/>
      <c r="F952" s="24"/>
      <c r="G952" s="24"/>
      <c r="H952" s="44"/>
    </row>
    <row r="953" spans="1:8" x14ac:dyDescent="0.25">
      <c r="A953" s="42"/>
      <c r="B953" s="68"/>
      <c r="C953" s="171"/>
      <c r="D953" s="171"/>
      <c r="E953" s="24"/>
      <c r="F953" s="24"/>
      <c r="G953" s="24"/>
      <c r="H953" s="44"/>
    </row>
    <row r="954" spans="1:8" x14ac:dyDescent="0.25">
      <c r="B954" s="68"/>
      <c r="H954" s="44"/>
    </row>
    <row r="955" spans="1:8" x14ac:dyDescent="0.25">
      <c r="B955" s="68"/>
    </row>
    <row r="956" spans="1:8" x14ac:dyDescent="0.25">
      <c r="B956" s="68"/>
    </row>
    <row r="957" spans="1:8" x14ac:dyDescent="0.25">
      <c r="B957" s="68"/>
      <c r="E957" s="43"/>
      <c r="F957" s="168"/>
      <c r="G957" s="168"/>
    </row>
    <row r="958" spans="1:8" x14ac:dyDescent="0.25">
      <c r="E958" s="24"/>
    </row>
    <row r="959" spans="1:8" x14ac:dyDescent="0.25">
      <c r="E959" s="24"/>
    </row>
    <row r="960" spans="1:8" ht="30" x14ac:dyDescent="0.25">
      <c r="A960" s="21"/>
      <c r="B960" s="172" t="str">
        <f>INFO!$C$1</f>
        <v>SEVENTH-DAY ADVENTIST PRIMARY  SCHOOL</v>
      </c>
      <c r="C960" s="172"/>
      <c r="D960" s="172"/>
      <c r="E960" s="172"/>
      <c r="F960" s="172"/>
      <c r="G960" s="172"/>
    </row>
    <row r="961" spans="1:7" ht="20.25" x14ac:dyDescent="0.25">
      <c r="A961" s="23"/>
      <c r="B961" s="163" t="str">
        <f>INFO!$C$2</f>
        <v>Together We Make The Difference</v>
      </c>
      <c r="C961" s="163"/>
      <c r="D961" s="163"/>
      <c r="E961" s="163"/>
      <c r="F961" s="163"/>
      <c r="G961" s="163"/>
    </row>
    <row r="962" spans="1:7" ht="18" x14ac:dyDescent="0.25">
      <c r="A962" s="24"/>
      <c r="B962" s="164" t="str">
        <f>INFO!$C$3</f>
        <v>P. O. BOX 234 KUMASI GHANA</v>
      </c>
      <c r="C962" s="164"/>
      <c r="D962" s="164"/>
      <c r="E962" s="164"/>
      <c r="F962" s="164"/>
      <c r="G962" s="164"/>
    </row>
    <row r="963" spans="1:7" ht="20.25" x14ac:dyDescent="0.25">
      <c r="A963" s="25"/>
      <c r="B963" s="165" t="str">
        <f>INFO!$C$4</f>
        <v>0123456789</v>
      </c>
      <c r="C963" s="166"/>
      <c r="D963" s="166"/>
      <c r="E963" s="166"/>
      <c r="F963" s="166"/>
      <c r="G963" s="166"/>
    </row>
    <row r="964" spans="1:7" ht="20.25" x14ac:dyDescent="0.25">
      <c r="A964" s="25"/>
      <c r="B964" s="175" t="str">
        <f>INFO!$C$5</f>
        <v>TERMLY REPORT</v>
      </c>
      <c r="C964" s="175"/>
      <c r="D964" s="175"/>
      <c r="E964" s="175"/>
      <c r="F964" s="175"/>
      <c r="G964" s="175"/>
    </row>
    <row r="965" spans="1:7" x14ac:dyDescent="0.25">
      <c r="A965" s="24"/>
      <c r="B965" s="24"/>
      <c r="C965" s="24"/>
      <c r="D965" s="24"/>
      <c r="E965" s="24"/>
    </row>
    <row r="966" spans="1:7" ht="15.75" x14ac:dyDescent="0.25">
      <c r="A966" s="28" t="s">
        <v>18</v>
      </c>
      <c r="B966" s="167" t="str">
        <f>IF(BROADSHEET!$B$29=0,"",BROADSHEET!$B$29)</f>
        <v/>
      </c>
      <c r="C966" s="167"/>
      <c r="D966" s="167"/>
      <c r="E966" s="167"/>
      <c r="F966" s="26" t="s">
        <v>96</v>
      </c>
      <c r="G966" s="118" t="str">
        <f>INFO!$C$14</f>
        <v>B.S. FOUR</v>
      </c>
    </row>
    <row r="967" spans="1:7" ht="15.75" x14ac:dyDescent="0.25">
      <c r="A967" s="28" t="s">
        <v>19</v>
      </c>
      <c r="B967" s="167" t="str">
        <f>INFO!$C$19&amp;" "&amp;INFO!$D$19&amp;" "&amp;INFO!$E$19</f>
        <v>29 JULY 2018</v>
      </c>
      <c r="C967" s="167"/>
      <c r="D967" s="167"/>
      <c r="E967" s="24"/>
      <c r="F967" s="26" t="s">
        <v>11</v>
      </c>
      <c r="G967" s="118" t="str">
        <f>INFO!$C$15</f>
        <v>ONE</v>
      </c>
    </row>
    <row r="968" spans="1:7" ht="15.75" x14ac:dyDescent="0.25">
      <c r="A968" s="28" t="s">
        <v>17</v>
      </c>
      <c r="B968" s="167" t="str">
        <f>INFO!$C$20&amp;" "&amp;INFO!$D$20&amp;" "&amp;INFO!$E$20</f>
        <v>9 MAY 2018</v>
      </c>
      <c r="C968" s="167"/>
      <c r="D968" s="167"/>
      <c r="F968" s="28" t="s">
        <v>20</v>
      </c>
      <c r="G968" s="72">
        <f>INFO!$C$13</f>
        <v>0</v>
      </c>
    </row>
    <row r="969" spans="1:7" ht="15.75" x14ac:dyDescent="0.25">
      <c r="A969" s="28" t="s">
        <v>21</v>
      </c>
      <c r="B969" s="167" t="str">
        <f>INFO!$C$21</f>
        <v>2017/2018</v>
      </c>
      <c r="C969" s="167"/>
      <c r="D969" s="27"/>
      <c r="F969" s="28" t="s">
        <v>139</v>
      </c>
      <c r="G969" s="71" t="str">
        <f>BROADSHEET!$L$29</f>
        <v>1ST</v>
      </c>
    </row>
    <row r="970" spans="1:7" ht="15.75" x14ac:dyDescent="0.25">
      <c r="A970" s="29"/>
      <c r="B970" s="24"/>
      <c r="C970" s="24"/>
      <c r="D970" s="24"/>
      <c r="E970" s="24"/>
      <c r="F970" s="24"/>
      <c r="G970" s="24"/>
    </row>
    <row r="971" spans="1:7" ht="32.25" thickBot="1" x14ac:dyDescent="0.3">
      <c r="A971" s="31" t="s">
        <v>22</v>
      </c>
      <c r="B971" s="32" t="s">
        <v>95</v>
      </c>
      <c r="C971" s="32" t="s">
        <v>94</v>
      </c>
      <c r="D971" s="32" t="s">
        <v>113</v>
      </c>
      <c r="E971" s="161" t="s">
        <v>23</v>
      </c>
      <c r="F971" s="162"/>
      <c r="G971" s="32" t="s">
        <v>24</v>
      </c>
    </row>
    <row r="972" spans="1:7" ht="16.5" thickTop="1" x14ac:dyDescent="0.25">
      <c r="A972" s="33" t="s">
        <v>111</v>
      </c>
      <c r="B972" s="70" t="str">
        <f>IF(ENGLISH!$K$32=0,"",ENGLISH!$K$32)</f>
        <v/>
      </c>
      <c r="C972" s="70" t="str">
        <f>IF(ENGLISH!$M$32=0,"",ENGLISH!$M$32)</f>
        <v/>
      </c>
      <c r="D972" s="70" t="str">
        <f>IF(ENGLISH!$N$32=0,"",ENGLISH!$N$32)</f>
        <v/>
      </c>
      <c r="E972" s="155" t="str">
        <f>IF(ENGLISH!$Q$32=0,"",ENGLISH!$Q$32)</f>
        <v>Fail</v>
      </c>
      <c r="F972" s="156"/>
      <c r="G972" s="34" t="str">
        <f>IF(ENGLISH!$P$32=0,"",ENGLISH!$P$32)</f>
        <v>1st</v>
      </c>
    </row>
    <row r="973" spans="1:7" ht="15.75" x14ac:dyDescent="0.25">
      <c r="A973" s="35" t="s">
        <v>26</v>
      </c>
      <c r="B973" s="70" t="str">
        <f>IF(MATHS!$K$32=0,"",MATHS!$K$32)</f>
        <v/>
      </c>
      <c r="C973" s="70" t="str">
        <f>IF(MATHS!$M$32=0,"",MATHS!$M$32)</f>
        <v/>
      </c>
      <c r="D973" s="70" t="str">
        <f>IF(MATHS!$N$32=0,"",MATHS!$N$32)</f>
        <v/>
      </c>
      <c r="E973" s="157" t="str">
        <f>IF(MATHS!$Q$32=0,"",MATHS!$Q$32)</f>
        <v>Fail</v>
      </c>
      <c r="F973" s="158"/>
      <c r="G973" s="34" t="str">
        <f>IF(MATHS!$P$32=0,"",MATHS!$P$32)</f>
        <v>1st</v>
      </c>
    </row>
    <row r="974" spans="1:7" ht="15.75" x14ac:dyDescent="0.25">
      <c r="A974" s="35" t="s">
        <v>397</v>
      </c>
      <c r="B974" s="70" t="str">
        <f>IF('NAT. SCI'!$K$32=0,"",'NAT. SCI'!$K$32)</f>
        <v/>
      </c>
      <c r="C974" s="70" t="str">
        <f>IF('NAT. SCI'!$M$32=0,"",'NAT. SCI'!$M$32)</f>
        <v/>
      </c>
      <c r="D974" s="70" t="str">
        <f>IF('NAT. SCI'!$N$32=0,"",'NAT. SCI'!$N$32)</f>
        <v/>
      </c>
      <c r="E974" s="157" t="str">
        <f>IF('NAT. SCI'!$Q$32=0,"",'NAT. SCI'!$Q$32)</f>
        <v>Fail</v>
      </c>
      <c r="F974" s="158"/>
      <c r="G974" s="34" t="str">
        <f>IF('NAT. SCI'!$P$32=0,"",'NAT. SCI'!$P$32)</f>
        <v>1st</v>
      </c>
    </row>
    <row r="975" spans="1:7" ht="15.75" x14ac:dyDescent="0.25">
      <c r="A975" s="35" t="s">
        <v>403</v>
      </c>
      <c r="B975" s="70" t="str">
        <f>IF('C. EDU'!$K$32=0,"",'C. EDU'!$K$32)</f>
        <v/>
      </c>
      <c r="C975" s="70" t="str">
        <f>IF('C. EDU'!$M$32=0,"",'C. EDU'!$M$32)</f>
        <v/>
      </c>
      <c r="D975" s="70" t="str">
        <f>IF('C. EDU'!$N$32=0,"",'C. EDU'!$N$32)</f>
        <v/>
      </c>
      <c r="E975" s="157" t="str">
        <f>IF('C. EDU'!$Q$32=0,"",'C. EDU'!$Q$32)</f>
        <v>Fail</v>
      </c>
      <c r="F975" s="158"/>
      <c r="G975" s="34" t="str">
        <f>IF('C. EDU'!$P$32=0,"",'C. EDU'!$P$32)</f>
        <v>1st</v>
      </c>
    </row>
    <row r="976" spans="1:7" ht="15.75" x14ac:dyDescent="0.25">
      <c r="A976" s="35" t="s">
        <v>28</v>
      </c>
      <c r="B976" s="70" t="str">
        <f>IF(ICT!$K$32=0,"",ICT!$K$32)</f>
        <v/>
      </c>
      <c r="C976" s="70" t="str">
        <f>IF(ICT!$M$32=0,"",ICT!$M$32)</f>
        <v/>
      </c>
      <c r="D976" s="70" t="str">
        <f>IF(ICT!$N$32=0,"",ICT!$N$32)</f>
        <v/>
      </c>
      <c r="E976" s="157" t="str">
        <f>IF(ICT!$Q$32=0,"",ICT!$Q$32)</f>
        <v>Fail</v>
      </c>
      <c r="F976" s="158"/>
      <c r="G976" s="34" t="str">
        <f>IF(ICT!$P$32=0,"",ICT!$P$32)</f>
        <v>1st</v>
      </c>
    </row>
    <row r="977" spans="1:8" ht="15.75" x14ac:dyDescent="0.25">
      <c r="A977" s="35" t="s">
        <v>107</v>
      </c>
      <c r="B977" s="70" t="str">
        <f>IF(TWI!$K$32=0,"",TWI!$K$32)</f>
        <v/>
      </c>
      <c r="C977" s="70" t="str">
        <f>IF(TWI!$M$32=0,"",TWI!$M$32)</f>
        <v/>
      </c>
      <c r="D977" s="70" t="str">
        <f>IF(TWI!$N$32=0,"",TWI!$N$32)</f>
        <v/>
      </c>
      <c r="E977" s="157" t="str">
        <f>IF(TWI!$Q$32=0,"",TWI!$Q$32)</f>
        <v>Fail</v>
      </c>
      <c r="F977" s="158"/>
      <c r="G977" s="34" t="str">
        <f>IF(TWI!$P$32=0,"",TWI!$P$32)</f>
        <v>1st</v>
      </c>
    </row>
    <row r="978" spans="1:8" ht="15.75" x14ac:dyDescent="0.25">
      <c r="A978" s="35" t="s">
        <v>404</v>
      </c>
      <c r="B978" s="70" t="str">
        <f>IF(RME!$K$32=0,"",RME!$K$32)</f>
        <v/>
      </c>
      <c r="C978" s="70" t="str">
        <f>IF(RME!$M$32=0,"",RME!$M$32)</f>
        <v/>
      </c>
      <c r="D978" s="70" t="str">
        <f>IF(RME!$N$32=0,"",RME!$N$32)</f>
        <v/>
      </c>
      <c r="E978" s="157" t="str">
        <f>IF(RME!$Q$32=0,"",RME!$Q$32)</f>
        <v>Fail</v>
      </c>
      <c r="F978" s="158"/>
      <c r="G978" s="34" t="str">
        <f>IF(RME!$P$32=0,"",RME!$P$32)</f>
        <v>1st</v>
      </c>
    </row>
    <row r="979" spans="1:8" ht="15.75" x14ac:dyDescent="0.25">
      <c r="A979" s="35" t="s">
        <v>402</v>
      </c>
      <c r="B979" s="70" t="str">
        <f>IF('C. ARTS'!$K$32=0,"",'C. ARTS'!$K$32)</f>
        <v/>
      </c>
      <c r="C979" s="70" t="str">
        <f>IF('C. ARTS'!$M$32=0,"",'C. ARTS'!$M$32)</f>
        <v/>
      </c>
      <c r="D979" s="70" t="str">
        <f>IF('C. ARTS'!$N$32=0,"",'C. ARTS'!$N$32)</f>
        <v/>
      </c>
      <c r="E979" s="157" t="str">
        <f>IF('C. ARTS'!$Q$32=0,"",'C. ARTS'!$Q$32)</f>
        <v>Fail</v>
      </c>
      <c r="F979" s="158"/>
      <c r="G979" s="34" t="str">
        <f>IF('C. ARTS'!$P$32=0,"",'C. ARTS'!$P$32)</f>
        <v>1st</v>
      </c>
    </row>
    <row r="980" spans="1:8" ht="15.75" x14ac:dyDescent="0.25">
      <c r="A980" s="35"/>
      <c r="B980" s="70"/>
      <c r="C980" s="70"/>
      <c r="D980" s="70"/>
      <c r="E980" s="159"/>
      <c r="F980" s="160"/>
      <c r="G980" s="36"/>
    </row>
    <row r="981" spans="1:8" x14ac:dyDescent="0.25">
      <c r="A981" s="24"/>
      <c r="B981" s="24"/>
      <c r="C981" s="24"/>
      <c r="D981" s="24"/>
      <c r="E981" s="24"/>
      <c r="F981" s="24"/>
      <c r="G981" s="24"/>
    </row>
    <row r="982" spans="1:8" ht="18" x14ac:dyDescent="0.25">
      <c r="A982" s="37" t="s">
        <v>29</v>
      </c>
      <c r="B982" s="69" t="str">
        <f>IF(BROADSHEET!$K$29=0,"",BROADSHEET!$K$29)</f>
        <v/>
      </c>
      <c r="C982" s="38" t="s">
        <v>30</v>
      </c>
      <c r="D982" s="39">
        <f>INFO!$C$16</f>
        <v>800</v>
      </c>
      <c r="F982" s="78" t="s">
        <v>32</v>
      </c>
      <c r="G982" s="119" t="s">
        <v>357</v>
      </c>
      <c r="H982" s="44"/>
    </row>
    <row r="983" spans="1:8" x14ac:dyDescent="0.25">
      <c r="A983" s="24"/>
      <c r="B983" s="24"/>
      <c r="C983" s="24"/>
      <c r="D983" s="24"/>
      <c r="E983" s="24"/>
      <c r="F983" s="24"/>
      <c r="G983" s="24"/>
      <c r="H983" s="44"/>
    </row>
    <row r="984" spans="1:8" ht="15.75" x14ac:dyDescent="0.25">
      <c r="A984" s="40" t="s">
        <v>31</v>
      </c>
      <c r="B984" s="75" t="str">
        <f>IF(REMARKS!$C$27=0,"",REMARKS!$C$27)</f>
        <v/>
      </c>
      <c r="C984" s="41" t="s">
        <v>30</v>
      </c>
      <c r="D984" s="30" t="str">
        <f>IF(INFO!$C$17=0,"",INFO!$C$17)</f>
        <v/>
      </c>
      <c r="E984" s="24"/>
      <c r="H984" s="44"/>
    </row>
    <row r="985" spans="1:8" ht="15.75" x14ac:dyDescent="0.25">
      <c r="A985" s="40"/>
      <c r="B985" s="74"/>
      <c r="C985" s="73"/>
      <c r="D985" s="74"/>
      <c r="E985" s="24"/>
      <c r="H985" s="44"/>
    </row>
    <row r="986" spans="1:8" ht="18" x14ac:dyDescent="0.25">
      <c r="A986" s="40"/>
      <c r="B986" s="173" t="s">
        <v>371</v>
      </c>
      <c r="C986" s="173"/>
      <c r="D986" s="173"/>
      <c r="E986" s="173"/>
      <c r="F986" s="173"/>
      <c r="H986" s="44"/>
    </row>
    <row r="987" spans="1:8" ht="18" x14ac:dyDescent="0.25">
      <c r="A987" s="77" t="s">
        <v>33</v>
      </c>
      <c r="B987" s="169"/>
      <c r="C987" s="169"/>
      <c r="D987" s="169"/>
      <c r="E987" s="169"/>
      <c r="F987" s="29"/>
      <c r="H987" s="44"/>
    </row>
    <row r="988" spans="1:8" ht="18" x14ac:dyDescent="0.25">
      <c r="A988" s="77" t="s">
        <v>35</v>
      </c>
      <c r="B988" s="170"/>
      <c r="C988" s="170"/>
      <c r="D988" s="170"/>
      <c r="E988" s="170"/>
      <c r="F988" s="29"/>
      <c r="H988" s="44"/>
    </row>
    <row r="989" spans="1:8" ht="18" x14ac:dyDescent="0.25">
      <c r="A989" s="77" t="s">
        <v>34</v>
      </c>
      <c r="B989" s="174"/>
      <c r="C989" s="174"/>
      <c r="D989" s="174"/>
      <c r="E989" s="174"/>
      <c r="F989" s="76"/>
      <c r="H989" s="44"/>
    </row>
    <row r="990" spans="1:8" ht="18" x14ac:dyDescent="0.25">
      <c r="A990" s="77" t="s">
        <v>36</v>
      </c>
      <c r="B990" s="29"/>
      <c r="C990" s="169"/>
      <c r="D990" s="169"/>
      <c r="E990" s="169"/>
      <c r="F990" s="169"/>
      <c r="H990" s="44"/>
    </row>
    <row r="991" spans="1:8" ht="18" x14ac:dyDescent="0.25">
      <c r="A991" s="77" t="s">
        <v>406</v>
      </c>
      <c r="B991" s="29"/>
      <c r="C991" s="170"/>
      <c r="D991" s="170"/>
      <c r="E991" s="170"/>
      <c r="F991" s="170"/>
      <c r="G991" s="24"/>
      <c r="H991" s="44"/>
    </row>
    <row r="992" spans="1:8" x14ac:dyDescent="0.25">
      <c r="B992" s="24"/>
      <c r="D992" s="45"/>
      <c r="E992" s="45"/>
      <c r="F992" s="24"/>
      <c r="G992" s="24"/>
      <c r="H992" s="44"/>
    </row>
    <row r="993" spans="1:8" x14ac:dyDescent="0.25">
      <c r="A993" s="42"/>
      <c r="B993" s="68"/>
      <c r="C993" s="171"/>
      <c r="D993" s="171"/>
      <c r="E993" s="24"/>
      <c r="F993" s="24"/>
      <c r="G993" s="24"/>
      <c r="H993" s="44"/>
    </row>
    <row r="994" spans="1:8" x14ac:dyDescent="0.25">
      <c r="B994" s="68"/>
      <c r="H994" s="44"/>
    </row>
    <row r="995" spans="1:8" x14ac:dyDescent="0.25">
      <c r="B995" s="68"/>
    </row>
    <row r="996" spans="1:8" x14ac:dyDescent="0.25">
      <c r="B996" s="68"/>
    </row>
    <row r="997" spans="1:8" x14ac:dyDescent="0.25">
      <c r="B997" s="68"/>
      <c r="E997" s="43"/>
      <c r="F997" s="168"/>
      <c r="G997" s="168"/>
    </row>
    <row r="998" spans="1:8" x14ac:dyDescent="0.25">
      <c r="E998" s="24"/>
    </row>
    <row r="999" spans="1:8" x14ac:dyDescent="0.25">
      <c r="E999" s="24"/>
    </row>
    <row r="1000" spans="1:8" ht="30" x14ac:dyDescent="0.25">
      <c r="A1000" s="21"/>
      <c r="B1000" s="172" t="str">
        <f>INFO!$C$1</f>
        <v>SEVENTH-DAY ADVENTIST PRIMARY  SCHOOL</v>
      </c>
      <c r="C1000" s="172"/>
      <c r="D1000" s="172"/>
      <c r="E1000" s="172"/>
      <c r="F1000" s="172"/>
      <c r="G1000" s="172"/>
    </row>
    <row r="1001" spans="1:8" ht="20.25" x14ac:dyDescent="0.25">
      <c r="A1001" s="23"/>
      <c r="B1001" s="163" t="str">
        <f>INFO!$C$2</f>
        <v>Together We Make The Difference</v>
      </c>
      <c r="C1001" s="163"/>
      <c r="D1001" s="163"/>
      <c r="E1001" s="163"/>
      <c r="F1001" s="163"/>
      <c r="G1001" s="163"/>
    </row>
    <row r="1002" spans="1:8" ht="18" x14ac:dyDescent="0.25">
      <c r="A1002" s="24"/>
      <c r="B1002" s="164" t="str">
        <f>INFO!$C$3</f>
        <v>P. O. BOX 234 KUMASI GHANA</v>
      </c>
      <c r="C1002" s="164"/>
      <c r="D1002" s="164"/>
      <c r="E1002" s="164"/>
      <c r="F1002" s="164"/>
      <c r="G1002" s="164"/>
    </row>
    <row r="1003" spans="1:8" ht="20.25" x14ac:dyDescent="0.25">
      <c r="A1003" s="25"/>
      <c r="B1003" s="165" t="str">
        <f>INFO!$C$4</f>
        <v>0123456789</v>
      </c>
      <c r="C1003" s="166"/>
      <c r="D1003" s="166"/>
      <c r="E1003" s="166"/>
      <c r="F1003" s="166"/>
      <c r="G1003" s="166"/>
    </row>
    <row r="1004" spans="1:8" ht="20.25" x14ac:dyDescent="0.25">
      <c r="A1004" s="25"/>
      <c r="B1004" s="175" t="str">
        <f>INFO!$C$5</f>
        <v>TERMLY REPORT</v>
      </c>
      <c r="C1004" s="175"/>
      <c r="D1004" s="175"/>
      <c r="E1004" s="175"/>
      <c r="F1004" s="175"/>
      <c r="G1004" s="175"/>
    </row>
    <row r="1005" spans="1:8" x14ac:dyDescent="0.25">
      <c r="A1005" s="24"/>
      <c r="B1005" s="24"/>
      <c r="C1005" s="24"/>
      <c r="D1005" s="24"/>
      <c r="E1005" s="24"/>
    </row>
    <row r="1006" spans="1:8" ht="15.75" x14ac:dyDescent="0.25">
      <c r="A1006" s="28" t="s">
        <v>18</v>
      </c>
      <c r="B1006" s="167" t="str">
        <f>IF(BROADSHEET!$B$30=0,"",BROADSHEET!$B$30)</f>
        <v/>
      </c>
      <c r="C1006" s="167"/>
      <c r="D1006" s="167"/>
      <c r="E1006" s="167"/>
      <c r="F1006" s="26" t="s">
        <v>96</v>
      </c>
      <c r="G1006" s="118" t="str">
        <f>INFO!$C$14</f>
        <v>B.S. FOUR</v>
      </c>
    </row>
    <row r="1007" spans="1:8" ht="15.75" x14ac:dyDescent="0.25">
      <c r="A1007" s="28" t="s">
        <v>19</v>
      </c>
      <c r="B1007" s="167" t="str">
        <f>INFO!$C$19&amp;" "&amp;INFO!$D$19&amp;" "&amp;INFO!$E$19</f>
        <v>29 JULY 2018</v>
      </c>
      <c r="C1007" s="167"/>
      <c r="D1007" s="167"/>
      <c r="E1007" s="24"/>
      <c r="F1007" s="26" t="s">
        <v>11</v>
      </c>
      <c r="G1007" s="118" t="str">
        <f>INFO!$C$15</f>
        <v>ONE</v>
      </c>
    </row>
    <row r="1008" spans="1:8" ht="15.75" x14ac:dyDescent="0.25">
      <c r="A1008" s="28" t="s">
        <v>17</v>
      </c>
      <c r="B1008" s="167" t="str">
        <f>INFO!$C$20&amp;" "&amp;INFO!$D$20&amp;" "&amp;INFO!$E$20</f>
        <v>9 MAY 2018</v>
      </c>
      <c r="C1008" s="167"/>
      <c r="D1008" s="167"/>
      <c r="F1008" s="28" t="s">
        <v>20</v>
      </c>
      <c r="G1008" s="72">
        <f>INFO!$C$13</f>
        <v>0</v>
      </c>
    </row>
    <row r="1009" spans="1:8" ht="15.75" x14ac:dyDescent="0.25">
      <c r="A1009" s="28" t="s">
        <v>21</v>
      </c>
      <c r="B1009" s="167" t="str">
        <f>INFO!$C$21</f>
        <v>2017/2018</v>
      </c>
      <c r="C1009" s="167"/>
      <c r="D1009" s="27"/>
      <c r="F1009" s="28" t="s">
        <v>139</v>
      </c>
      <c r="G1009" s="71" t="str">
        <f>BROADSHEET!$L$30</f>
        <v>1ST</v>
      </c>
    </row>
    <row r="1010" spans="1:8" ht="15.75" x14ac:dyDescent="0.25">
      <c r="A1010" s="29"/>
      <c r="B1010" s="24"/>
      <c r="C1010" s="24"/>
      <c r="D1010" s="24"/>
      <c r="E1010" s="24"/>
      <c r="F1010" s="24"/>
      <c r="G1010" s="24"/>
    </row>
    <row r="1011" spans="1:8" ht="32.25" thickBot="1" x14ac:dyDescent="0.3">
      <c r="A1011" s="31" t="s">
        <v>22</v>
      </c>
      <c r="B1011" s="32" t="s">
        <v>95</v>
      </c>
      <c r="C1011" s="32" t="s">
        <v>94</v>
      </c>
      <c r="D1011" s="32" t="s">
        <v>113</v>
      </c>
      <c r="E1011" s="161" t="s">
        <v>23</v>
      </c>
      <c r="F1011" s="162"/>
      <c r="G1011" s="32" t="s">
        <v>24</v>
      </c>
    </row>
    <row r="1012" spans="1:8" ht="16.5" thickTop="1" x14ac:dyDescent="0.25">
      <c r="A1012" s="33" t="s">
        <v>111</v>
      </c>
      <c r="B1012" s="70" t="str">
        <f>IF(ENGLISH!$K$33=0,"",ENGLISH!$K$33)</f>
        <v/>
      </c>
      <c r="C1012" s="70" t="str">
        <f>IF(ENGLISH!$M$33=0,"",ENGLISH!$M$33)</f>
        <v/>
      </c>
      <c r="D1012" s="70" t="str">
        <f>IF(ENGLISH!$N$33=0,"",ENGLISH!$N$33)</f>
        <v/>
      </c>
      <c r="E1012" s="155" t="str">
        <f>IF(ENGLISH!$Q$33=0,"",ENGLISH!$Q$33)</f>
        <v>Fail</v>
      </c>
      <c r="F1012" s="156"/>
      <c r="G1012" s="34" t="str">
        <f>IF(ENGLISH!$P$33=0,"",ENGLISH!$P$33)</f>
        <v>1st</v>
      </c>
    </row>
    <row r="1013" spans="1:8" ht="15.75" x14ac:dyDescent="0.25">
      <c r="A1013" s="35" t="s">
        <v>26</v>
      </c>
      <c r="B1013" s="70" t="str">
        <f>IF(MATHS!$K$33=0,"",MATHS!$K$33)</f>
        <v/>
      </c>
      <c r="C1013" s="70" t="str">
        <f>IF(MATHS!$M$33=0,"",MATHS!$M$33)</f>
        <v/>
      </c>
      <c r="D1013" s="70" t="str">
        <f>IF(MATHS!$N$33=0,"",MATHS!$N$33)</f>
        <v/>
      </c>
      <c r="E1013" s="157" t="str">
        <f>IF(MATHS!$Q$33=0,"",MATHS!$Q$33)</f>
        <v>Fail</v>
      </c>
      <c r="F1013" s="158"/>
      <c r="G1013" s="34" t="str">
        <f>IF(MATHS!$P$33=0,"",MATHS!$P$33)</f>
        <v>1st</v>
      </c>
    </row>
    <row r="1014" spans="1:8" ht="15.75" x14ac:dyDescent="0.25">
      <c r="A1014" s="35" t="s">
        <v>397</v>
      </c>
      <c r="B1014" s="70" t="str">
        <f>IF('NAT. SCI'!$K$33=0,"",'NAT. SCI'!$K$33)</f>
        <v/>
      </c>
      <c r="C1014" s="70" t="str">
        <f>IF('NAT. SCI'!$M$33=0,"",'NAT. SCI'!$M$33)</f>
        <v/>
      </c>
      <c r="D1014" s="70" t="str">
        <f>IF('NAT. SCI'!$N$33=0,"",'NAT. SCI'!$N$33)</f>
        <v/>
      </c>
      <c r="E1014" s="157" t="str">
        <f>IF('NAT. SCI'!$Q$33=0,"",'NAT. SCI'!$Q$33)</f>
        <v>Fail</v>
      </c>
      <c r="F1014" s="158"/>
      <c r="G1014" s="34" t="str">
        <f>IF('NAT. SCI'!$P$33=0,"",'NAT. SCI'!$P$33)</f>
        <v>1st</v>
      </c>
    </row>
    <row r="1015" spans="1:8" ht="15.75" x14ac:dyDescent="0.25">
      <c r="A1015" s="35" t="s">
        <v>403</v>
      </c>
      <c r="B1015" s="70" t="str">
        <f>IF('C. EDU'!$K$33=0,"",'C. EDU'!$K$33)</f>
        <v/>
      </c>
      <c r="C1015" s="70" t="str">
        <f>IF('C. EDU'!$M$33=0,"",'C. EDU'!$M$33)</f>
        <v/>
      </c>
      <c r="D1015" s="70" t="str">
        <f>IF('C. EDU'!$N$33=0,"",'C. EDU'!$N$33)</f>
        <v/>
      </c>
      <c r="E1015" s="157" t="str">
        <f>IF('C. EDU'!$Q$33=0,"",'C. EDU'!$Q$33)</f>
        <v>Fail</v>
      </c>
      <c r="F1015" s="158"/>
      <c r="G1015" s="34" t="str">
        <f>IF('C. EDU'!$P$33=0,"",'C. EDU'!$P$33)</f>
        <v>1st</v>
      </c>
    </row>
    <row r="1016" spans="1:8" ht="15.75" x14ac:dyDescent="0.25">
      <c r="A1016" s="35" t="s">
        <v>28</v>
      </c>
      <c r="B1016" s="70" t="str">
        <f>IF(ICT!$K$33=0,"",ICT!$K$33)</f>
        <v/>
      </c>
      <c r="C1016" s="70" t="str">
        <f>IF(ICT!$M$33=0,"",ICT!$M$33)</f>
        <v/>
      </c>
      <c r="D1016" s="70" t="str">
        <f>IF(ICT!$N$33=0,"",ICT!$N$33)</f>
        <v/>
      </c>
      <c r="E1016" s="157" t="str">
        <f>IF(ICT!$Q$33=0,"",ICT!$Q$33)</f>
        <v>Fail</v>
      </c>
      <c r="F1016" s="158"/>
      <c r="G1016" s="34" t="str">
        <f>IF(ICT!$P$33=0,"",ICT!$P$33)</f>
        <v>1st</v>
      </c>
    </row>
    <row r="1017" spans="1:8" ht="15.75" x14ac:dyDescent="0.25">
      <c r="A1017" s="35" t="s">
        <v>107</v>
      </c>
      <c r="B1017" s="70" t="str">
        <f>IF(TWI!$K$33=0,"",TWI!$K$33)</f>
        <v/>
      </c>
      <c r="C1017" s="70" t="str">
        <f>IF(TWI!$M$33=0,"",TWI!$M$33)</f>
        <v/>
      </c>
      <c r="D1017" s="70" t="str">
        <f>IF(TWI!$N$33=0,"",TWI!$N$33)</f>
        <v/>
      </c>
      <c r="E1017" s="157" t="str">
        <f>IF(TWI!$Q$33=0,"",TWI!$Q$33)</f>
        <v>Fail</v>
      </c>
      <c r="F1017" s="158"/>
      <c r="G1017" s="34" t="str">
        <f>IF(TWI!$P$33=0,"",TWI!$P$33)</f>
        <v>1st</v>
      </c>
    </row>
    <row r="1018" spans="1:8" ht="15.75" x14ac:dyDescent="0.25">
      <c r="A1018" s="35" t="s">
        <v>404</v>
      </c>
      <c r="B1018" s="70" t="str">
        <f>IF(RME!$K$33=0,"",RME!$K$33)</f>
        <v/>
      </c>
      <c r="C1018" s="70" t="str">
        <f>IF(RME!$M$33=0,"",RME!$M$33)</f>
        <v/>
      </c>
      <c r="D1018" s="70" t="str">
        <f>IF(RME!$N$33=0,"",RME!$N$33)</f>
        <v/>
      </c>
      <c r="E1018" s="157" t="str">
        <f>IF(RME!$Q$33=0,"",RME!$Q$33)</f>
        <v>Fail</v>
      </c>
      <c r="F1018" s="158"/>
      <c r="G1018" s="34" t="str">
        <f>IF(RME!$P$33=0,"",RME!$P$33)</f>
        <v>1st</v>
      </c>
    </row>
    <row r="1019" spans="1:8" ht="15.75" x14ac:dyDescent="0.25">
      <c r="A1019" s="35" t="s">
        <v>402</v>
      </c>
      <c r="B1019" s="70" t="str">
        <f>IF('C. ARTS'!$K$33=0,"",'C. ARTS'!$K$33)</f>
        <v/>
      </c>
      <c r="C1019" s="70" t="str">
        <f>IF('C. ARTS'!$M$33=0,"",'C. ARTS'!$M$33)</f>
        <v/>
      </c>
      <c r="D1019" s="70" t="str">
        <f>IF('C. ARTS'!$N$33=0,"",'C. ARTS'!$N$33)</f>
        <v/>
      </c>
      <c r="E1019" s="157" t="str">
        <f>IF('C. ARTS'!$Q$33=0,"",'C. ARTS'!$Q$33)</f>
        <v>Fail</v>
      </c>
      <c r="F1019" s="158"/>
      <c r="G1019" s="34" t="str">
        <f>IF('C. ARTS'!$P$33=0,"",'C. ARTS'!$P$33)</f>
        <v>1st</v>
      </c>
    </row>
    <row r="1020" spans="1:8" ht="15.75" x14ac:dyDescent="0.25">
      <c r="A1020" s="35"/>
      <c r="B1020" s="70"/>
      <c r="C1020" s="70"/>
      <c r="D1020" s="70"/>
      <c r="E1020" s="159"/>
      <c r="F1020" s="160"/>
      <c r="G1020" s="36"/>
    </row>
    <row r="1021" spans="1:8" x14ac:dyDescent="0.25">
      <c r="A1021" s="24"/>
      <c r="B1021" s="24"/>
      <c r="C1021" s="24"/>
      <c r="D1021" s="24"/>
      <c r="E1021" s="24"/>
      <c r="F1021" s="24"/>
      <c r="G1021" s="24"/>
    </row>
    <row r="1022" spans="1:8" ht="18" x14ac:dyDescent="0.25">
      <c r="A1022" s="37" t="s">
        <v>29</v>
      </c>
      <c r="B1022" s="69" t="str">
        <f>IF(BROADSHEET!$K$30=0,"",BROADSHEET!$K$30)</f>
        <v/>
      </c>
      <c r="C1022" s="38" t="s">
        <v>30</v>
      </c>
      <c r="D1022" s="39">
        <f>INFO!$C$16</f>
        <v>800</v>
      </c>
      <c r="F1022" s="78" t="s">
        <v>32</v>
      </c>
      <c r="G1022" s="119" t="s">
        <v>357</v>
      </c>
      <c r="H1022" s="44"/>
    </row>
    <row r="1023" spans="1:8" x14ac:dyDescent="0.25">
      <c r="A1023" s="24"/>
      <c r="B1023" s="24"/>
      <c r="C1023" s="24"/>
      <c r="D1023" s="24"/>
      <c r="E1023" s="24"/>
      <c r="F1023" s="24"/>
      <c r="G1023" s="24"/>
      <c r="H1023" s="44"/>
    </row>
    <row r="1024" spans="1:8" ht="15.75" x14ac:dyDescent="0.25">
      <c r="A1024" s="40" t="s">
        <v>31</v>
      </c>
      <c r="B1024" s="75" t="str">
        <f>IF(REMARKS!$C$28=0,"",REMARKS!$C$28)</f>
        <v/>
      </c>
      <c r="C1024" s="41" t="s">
        <v>30</v>
      </c>
      <c r="D1024" s="30" t="str">
        <f>IF(INFO!$C$17=0,"",INFO!$C$17)</f>
        <v/>
      </c>
      <c r="E1024" s="24"/>
      <c r="H1024" s="44"/>
    </row>
    <row r="1025" spans="1:8" ht="15.75" x14ac:dyDescent="0.25">
      <c r="A1025" s="40"/>
      <c r="B1025" s="74"/>
      <c r="C1025" s="73"/>
      <c r="D1025" s="74"/>
      <c r="E1025" s="24"/>
      <c r="H1025" s="44"/>
    </row>
    <row r="1026" spans="1:8" ht="18" x14ac:dyDescent="0.25">
      <c r="A1026" s="40"/>
      <c r="B1026" s="173" t="s">
        <v>371</v>
      </c>
      <c r="C1026" s="173"/>
      <c r="D1026" s="173"/>
      <c r="E1026" s="173"/>
      <c r="F1026" s="173"/>
      <c r="H1026" s="44"/>
    </row>
    <row r="1027" spans="1:8" ht="18" x14ac:dyDescent="0.25">
      <c r="A1027" s="77" t="s">
        <v>33</v>
      </c>
      <c r="B1027" s="169"/>
      <c r="C1027" s="169"/>
      <c r="D1027" s="169"/>
      <c r="E1027" s="169"/>
      <c r="F1027" s="29"/>
      <c r="H1027" s="44"/>
    </row>
    <row r="1028" spans="1:8" ht="18" x14ac:dyDescent="0.25">
      <c r="A1028" s="77" t="s">
        <v>35</v>
      </c>
      <c r="B1028" s="170"/>
      <c r="C1028" s="170"/>
      <c r="D1028" s="170"/>
      <c r="E1028" s="170"/>
      <c r="F1028" s="29"/>
      <c r="H1028" s="44"/>
    </row>
    <row r="1029" spans="1:8" ht="18" x14ac:dyDescent="0.25">
      <c r="A1029" s="77" t="s">
        <v>34</v>
      </c>
      <c r="B1029" s="174"/>
      <c r="C1029" s="174"/>
      <c r="D1029" s="174"/>
      <c r="E1029" s="174"/>
      <c r="F1029" s="76"/>
      <c r="H1029" s="44"/>
    </row>
    <row r="1030" spans="1:8" ht="18" x14ac:dyDescent="0.25">
      <c r="A1030" s="77" t="s">
        <v>36</v>
      </c>
      <c r="B1030" s="29"/>
      <c r="C1030" s="169"/>
      <c r="D1030" s="169"/>
      <c r="E1030" s="169"/>
      <c r="F1030" s="169"/>
      <c r="H1030" s="44"/>
    </row>
    <row r="1031" spans="1:8" ht="18" x14ac:dyDescent="0.25">
      <c r="A1031" s="77" t="s">
        <v>406</v>
      </c>
      <c r="B1031" s="29"/>
      <c r="C1031" s="170"/>
      <c r="D1031" s="170"/>
      <c r="E1031" s="170"/>
      <c r="F1031" s="170"/>
      <c r="G1031" s="24"/>
      <c r="H1031" s="44"/>
    </row>
    <row r="1032" spans="1:8" x14ac:dyDescent="0.25">
      <c r="B1032" s="24"/>
      <c r="D1032" s="45"/>
      <c r="E1032" s="45"/>
      <c r="F1032" s="24"/>
      <c r="G1032" s="24"/>
      <c r="H1032" s="44"/>
    </row>
    <row r="1033" spans="1:8" x14ac:dyDescent="0.25">
      <c r="A1033" s="42"/>
      <c r="B1033" s="68"/>
      <c r="C1033" s="171"/>
      <c r="D1033" s="171"/>
      <c r="E1033" s="24"/>
      <c r="F1033" s="24"/>
      <c r="G1033" s="24"/>
      <c r="H1033" s="44"/>
    </row>
    <row r="1034" spans="1:8" x14ac:dyDescent="0.25">
      <c r="B1034" s="68"/>
      <c r="H1034" s="44"/>
    </row>
    <row r="1035" spans="1:8" x14ac:dyDescent="0.25">
      <c r="B1035" s="68"/>
    </row>
    <row r="1036" spans="1:8" x14ac:dyDescent="0.25">
      <c r="B1036" s="68"/>
    </row>
    <row r="1037" spans="1:8" x14ac:dyDescent="0.25">
      <c r="B1037" s="68"/>
      <c r="E1037" s="43"/>
      <c r="F1037" s="168"/>
      <c r="G1037" s="168"/>
    </row>
    <row r="1038" spans="1:8" x14ac:dyDescent="0.25">
      <c r="E1038" s="24"/>
    </row>
    <row r="1040" spans="1:8" ht="30" x14ac:dyDescent="0.25">
      <c r="A1040" s="21"/>
      <c r="B1040" s="172" t="str">
        <f>INFO!$C$1</f>
        <v>SEVENTH-DAY ADVENTIST PRIMARY  SCHOOL</v>
      </c>
      <c r="C1040" s="172"/>
      <c r="D1040" s="172"/>
      <c r="E1040" s="172"/>
      <c r="F1040" s="172"/>
      <c r="G1040" s="172"/>
    </row>
    <row r="1041" spans="1:7" ht="20.25" x14ac:dyDescent="0.25">
      <c r="A1041" s="23"/>
      <c r="B1041" s="163" t="str">
        <f>INFO!$C$2</f>
        <v>Together We Make The Difference</v>
      </c>
      <c r="C1041" s="163"/>
      <c r="D1041" s="163"/>
      <c r="E1041" s="163"/>
      <c r="F1041" s="163"/>
      <c r="G1041" s="163"/>
    </row>
    <row r="1042" spans="1:7" ht="18" x14ac:dyDescent="0.25">
      <c r="A1042" s="24"/>
      <c r="B1042" s="164" t="str">
        <f>INFO!$C$3</f>
        <v>P. O. BOX 234 KUMASI GHANA</v>
      </c>
      <c r="C1042" s="164"/>
      <c r="D1042" s="164"/>
      <c r="E1042" s="164"/>
      <c r="F1042" s="164"/>
      <c r="G1042" s="164"/>
    </row>
    <row r="1043" spans="1:7" ht="20.25" x14ac:dyDescent="0.25">
      <c r="A1043" s="25"/>
      <c r="B1043" s="165" t="str">
        <f>INFO!$C$4</f>
        <v>0123456789</v>
      </c>
      <c r="C1043" s="166"/>
      <c r="D1043" s="166"/>
      <c r="E1043" s="166"/>
      <c r="F1043" s="166"/>
      <c r="G1043" s="166"/>
    </row>
    <row r="1044" spans="1:7" ht="20.25" x14ac:dyDescent="0.25">
      <c r="A1044" s="25"/>
      <c r="B1044" s="175" t="str">
        <f>INFO!$C$5</f>
        <v>TERMLY REPORT</v>
      </c>
      <c r="C1044" s="175"/>
      <c r="D1044" s="175"/>
      <c r="E1044" s="175"/>
      <c r="F1044" s="175"/>
      <c r="G1044" s="175"/>
    </row>
    <row r="1045" spans="1:7" x14ac:dyDescent="0.25">
      <c r="A1045" s="24"/>
      <c r="B1045" s="24"/>
      <c r="C1045" s="24"/>
      <c r="D1045" s="24"/>
      <c r="E1045" s="24"/>
    </row>
    <row r="1046" spans="1:7" ht="15.75" x14ac:dyDescent="0.25">
      <c r="A1046" s="28" t="s">
        <v>18</v>
      </c>
      <c r="B1046" s="167" t="str">
        <f>IF(BROADSHEET!$B$31=0,"",BROADSHEET!$B$31)</f>
        <v/>
      </c>
      <c r="C1046" s="167"/>
      <c r="D1046" s="167"/>
      <c r="E1046" s="167"/>
      <c r="F1046" s="26" t="s">
        <v>96</v>
      </c>
      <c r="G1046" s="118" t="str">
        <f>INFO!$C$14</f>
        <v>B.S. FOUR</v>
      </c>
    </row>
    <row r="1047" spans="1:7" ht="15.75" x14ac:dyDescent="0.25">
      <c r="A1047" s="28" t="s">
        <v>19</v>
      </c>
      <c r="B1047" s="167" t="str">
        <f>INFO!$C$19&amp;" "&amp;INFO!$D$19&amp;" "&amp;INFO!$E$19</f>
        <v>29 JULY 2018</v>
      </c>
      <c r="C1047" s="167"/>
      <c r="D1047" s="167"/>
      <c r="E1047" s="24"/>
      <c r="F1047" s="26" t="s">
        <v>11</v>
      </c>
      <c r="G1047" s="118" t="str">
        <f>INFO!$C$15</f>
        <v>ONE</v>
      </c>
    </row>
    <row r="1048" spans="1:7" ht="15.75" x14ac:dyDescent="0.25">
      <c r="A1048" s="28" t="s">
        <v>17</v>
      </c>
      <c r="B1048" s="167" t="str">
        <f>INFO!$C$20&amp;" "&amp;INFO!$D$20&amp;" "&amp;INFO!$E$20</f>
        <v>9 MAY 2018</v>
      </c>
      <c r="C1048" s="167"/>
      <c r="D1048" s="167"/>
      <c r="F1048" s="28" t="s">
        <v>20</v>
      </c>
      <c r="G1048" s="72">
        <f>INFO!$C$13</f>
        <v>0</v>
      </c>
    </row>
    <row r="1049" spans="1:7" ht="15.75" x14ac:dyDescent="0.25">
      <c r="A1049" s="28" t="s">
        <v>21</v>
      </c>
      <c r="B1049" s="167" t="str">
        <f>INFO!$C$21</f>
        <v>2017/2018</v>
      </c>
      <c r="C1049" s="167"/>
      <c r="D1049" s="27"/>
      <c r="F1049" s="28" t="s">
        <v>139</v>
      </c>
      <c r="G1049" s="71" t="str">
        <f>BROADSHEET!$L$31</f>
        <v>1ST</v>
      </c>
    </row>
    <row r="1050" spans="1:7" ht="15.75" x14ac:dyDescent="0.25">
      <c r="A1050" s="29"/>
      <c r="B1050" s="24"/>
      <c r="C1050" s="24"/>
      <c r="D1050" s="24"/>
      <c r="E1050" s="24"/>
      <c r="F1050" s="24"/>
      <c r="G1050" s="24"/>
    </row>
    <row r="1051" spans="1:7" ht="32.25" thickBot="1" x14ac:dyDescent="0.3">
      <c r="A1051" s="31" t="s">
        <v>22</v>
      </c>
      <c r="B1051" s="32" t="s">
        <v>95</v>
      </c>
      <c r="C1051" s="32" t="s">
        <v>94</v>
      </c>
      <c r="D1051" s="32" t="s">
        <v>113</v>
      </c>
      <c r="E1051" s="161" t="s">
        <v>23</v>
      </c>
      <c r="F1051" s="162"/>
      <c r="G1051" s="32" t="s">
        <v>24</v>
      </c>
    </row>
    <row r="1052" spans="1:7" ht="16.5" thickTop="1" x14ac:dyDescent="0.25">
      <c r="A1052" s="33" t="s">
        <v>111</v>
      </c>
      <c r="B1052" s="70" t="str">
        <f>IF(ENGLISH!$K$34=0,"",ENGLISH!$K$34)</f>
        <v/>
      </c>
      <c r="C1052" s="70" t="str">
        <f>IF(ENGLISH!$M$34=0,"",ENGLISH!$M$34)</f>
        <v/>
      </c>
      <c r="D1052" s="70" t="str">
        <f>IF(ENGLISH!$N$34=0,"",ENGLISH!$N$34)</f>
        <v/>
      </c>
      <c r="E1052" s="155" t="str">
        <f>IF(ENGLISH!$Q$34=0,"",ENGLISH!$Q$34)</f>
        <v>Fail</v>
      </c>
      <c r="F1052" s="156"/>
      <c r="G1052" s="34" t="str">
        <f>IF(ENGLISH!$P$34=0,"",ENGLISH!$P$34)</f>
        <v>1st</v>
      </c>
    </row>
    <row r="1053" spans="1:7" ht="15.75" x14ac:dyDescent="0.25">
      <c r="A1053" s="35" t="s">
        <v>26</v>
      </c>
      <c r="B1053" s="70" t="str">
        <f>IF(MATHS!$K$34=0,"",MATHS!$K$34)</f>
        <v/>
      </c>
      <c r="C1053" s="70" t="str">
        <f>IF(MATHS!$M$34=0,"",MATHS!$M$34)</f>
        <v/>
      </c>
      <c r="D1053" s="70" t="str">
        <f>IF(MATHS!$N$34=0,"",MATHS!$N$34)</f>
        <v/>
      </c>
      <c r="E1053" s="157" t="str">
        <f>IF(MATHS!$Q$34=0,"",MATHS!$Q$34)</f>
        <v>Fail</v>
      </c>
      <c r="F1053" s="158"/>
      <c r="G1053" s="34" t="str">
        <f>IF(MATHS!$P$34=0,"",MATHS!$P$34)</f>
        <v>1st</v>
      </c>
    </row>
    <row r="1054" spans="1:7" ht="15.75" x14ac:dyDescent="0.25">
      <c r="A1054" s="35" t="s">
        <v>397</v>
      </c>
      <c r="B1054" s="70" t="str">
        <f>IF('NAT. SCI'!$K$34=0,"",'NAT. SCI'!$K$34)</f>
        <v/>
      </c>
      <c r="C1054" s="70" t="str">
        <f>IF('NAT. SCI'!$M$34=0,"",'NAT. SCI'!$M$34)</f>
        <v/>
      </c>
      <c r="D1054" s="70" t="str">
        <f>IF('NAT. SCI'!$N$34=0,"",'NAT. SCI'!$N$34)</f>
        <v/>
      </c>
      <c r="E1054" s="157" t="str">
        <f>IF('NAT. SCI'!$Q$34=0,"",'NAT. SCI'!$Q$34)</f>
        <v>Fail</v>
      </c>
      <c r="F1054" s="158"/>
      <c r="G1054" s="34" t="str">
        <f>IF('NAT. SCI'!$P$34=0,"",'NAT. SCI'!$P$34)</f>
        <v>1st</v>
      </c>
    </row>
    <row r="1055" spans="1:7" ht="15.75" x14ac:dyDescent="0.25">
      <c r="A1055" s="35" t="s">
        <v>403</v>
      </c>
      <c r="B1055" s="70" t="str">
        <f>IF('C. EDU'!$K$34=0,"",'C. EDU'!$K$34)</f>
        <v/>
      </c>
      <c r="C1055" s="70" t="str">
        <f>IF('C. EDU'!$M$34=0,"",'C. EDU'!$M$34)</f>
        <v/>
      </c>
      <c r="D1055" s="70" t="str">
        <f>IF('C. EDU'!$N$34=0,"",'C. EDU'!$N$34)</f>
        <v/>
      </c>
      <c r="E1055" s="157" t="str">
        <f>IF('C. EDU'!$Q$34=0,"",'C. EDU'!$Q$34)</f>
        <v>Fail</v>
      </c>
      <c r="F1055" s="158"/>
      <c r="G1055" s="34" t="str">
        <f>IF('C. EDU'!$P$34=0,"",'C. EDU'!$P$34)</f>
        <v>1st</v>
      </c>
    </row>
    <row r="1056" spans="1:7" ht="15.75" x14ac:dyDescent="0.25">
      <c r="A1056" s="35" t="s">
        <v>28</v>
      </c>
      <c r="B1056" s="70" t="str">
        <f>IF(ICT!$K$34=0,"",ICT!$K$34)</f>
        <v/>
      </c>
      <c r="C1056" s="70" t="str">
        <f>IF(ICT!$M$34=0,"",ICT!$M$34)</f>
        <v/>
      </c>
      <c r="D1056" s="70" t="str">
        <f>IF(ICT!$N$34=0,"",ICT!$N$34)</f>
        <v/>
      </c>
      <c r="E1056" s="157" t="str">
        <f>IF(ICT!$Q$34=0,"",ICT!$Q$34)</f>
        <v>Fail</v>
      </c>
      <c r="F1056" s="158"/>
      <c r="G1056" s="34" t="str">
        <f>IF(ICT!$P$34=0,"",ICT!$P$34)</f>
        <v>1st</v>
      </c>
    </row>
    <row r="1057" spans="1:8" ht="15.75" x14ac:dyDescent="0.25">
      <c r="A1057" s="35" t="s">
        <v>107</v>
      </c>
      <c r="B1057" s="70" t="str">
        <f>IF(TWI!$K$34=0,"",TWI!$K$34)</f>
        <v/>
      </c>
      <c r="C1057" s="70" t="str">
        <f>IF(TWI!$M$34=0,"",TWI!$M$34)</f>
        <v/>
      </c>
      <c r="D1057" s="70" t="str">
        <f>IF(TWI!$N$34=0,"",TWI!$N$34)</f>
        <v/>
      </c>
      <c r="E1057" s="157" t="str">
        <f>IF(TWI!$Q$34=0,"",TWI!$Q$34)</f>
        <v>Fail</v>
      </c>
      <c r="F1057" s="158"/>
      <c r="G1057" s="34" t="str">
        <f>IF(TWI!$P$34=0,"",TWI!$P$34)</f>
        <v>1st</v>
      </c>
    </row>
    <row r="1058" spans="1:8" ht="15.75" x14ac:dyDescent="0.25">
      <c r="A1058" s="35" t="s">
        <v>404</v>
      </c>
      <c r="B1058" s="70" t="str">
        <f>IF(RME!$K$34=0,"",RME!$K$34)</f>
        <v/>
      </c>
      <c r="C1058" s="70" t="str">
        <f>IF(RME!$M$34=0,"",RME!$M$34)</f>
        <v/>
      </c>
      <c r="D1058" s="70" t="str">
        <f>IF(RME!$N$34=0,"",RME!$N$34)</f>
        <v/>
      </c>
      <c r="E1058" s="157" t="str">
        <f>IF(RME!$Q$34=0,"",RME!$Q$34)</f>
        <v>Fail</v>
      </c>
      <c r="F1058" s="158"/>
      <c r="G1058" s="34" t="str">
        <f>IF(RME!$P$34=0,"",RME!$P$34)</f>
        <v>1st</v>
      </c>
    </row>
    <row r="1059" spans="1:8" ht="15.75" x14ac:dyDescent="0.25">
      <c r="A1059" s="35" t="s">
        <v>402</v>
      </c>
      <c r="B1059" s="70" t="str">
        <f>IF('C. ARTS'!$K$34=0,"",'C. ARTS'!$K$34)</f>
        <v/>
      </c>
      <c r="C1059" s="70" t="str">
        <f>IF('C. ARTS'!$M$34=0,"",'C. ARTS'!$M$34)</f>
        <v/>
      </c>
      <c r="D1059" s="70" t="str">
        <f>IF('C. ARTS'!$N$34=0,"",'C. ARTS'!$N$34)</f>
        <v/>
      </c>
      <c r="E1059" s="157" t="str">
        <f>IF('C. ARTS'!$Q$34=0,"",'C. ARTS'!$Q$34)</f>
        <v>Fail</v>
      </c>
      <c r="F1059" s="158"/>
      <c r="G1059" s="34" t="str">
        <f>IF('C. ARTS'!$P$34=0,"",'C. ARTS'!$P$34)</f>
        <v>1st</v>
      </c>
    </row>
    <row r="1060" spans="1:8" ht="15.75" x14ac:dyDescent="0.25">
      <c r="A1060" s="35"/>
      <c r="B1060" s="70"/>
      <c r="C1060" s="70"/>
      <c r="D1060" s="70"/>
      <c r="E1060" s="159"/>
      <c r="F1060" s="160"/>
      <c r="G1060" s="36"/>
    </row>
    <row r="1061" spans="1:8" x14ac:dyDescent="0.25">
      <c r="A1061" s="24"/>
      <c r="B1061" s="24"/>
      <c r="C1061" s="24"/>
      <c r="D1061" s="24"/>
      <c r="E1061" s="24"/>
      <c r="F1061" s="24"/>
      <c r="G1061" s="24"/>
    </row>
    <row r="1062" spans="1:8" ht="18" x14ac:dyDescent="0.25">
      <c r="A1062" s="37" t="s">
        <v>29</v>
      </c>
      <c r="B1062" s="69" t="str">
        <f>IF(BROADSHEET!$K$31=0,"",BROADSHEET!$K$31)</f>
        <v/>
      </c>
      <c r="C1062" s="38" t="s">
        <v>30</v>
      </c>
      <c r="D1062" s="39">
        <f>INFO!$C$16</f>
        <v>800</v>
      </c>
      <c r="F1062" s="78" t="s">
        <v>32</v>
      </c>
      <c r="G1062" s="119" t="s">
        <v>357</v>
      </c>
      <c r="H1062" s="44"/>
    </row>
    <row r="1063" spans="1:8" x14ac:dyDescent="0.25">
      <c r="A1063" s="24"/>
      <c r="B1063" s="24"/>
      <c r="C1063" s="24"/>
      <c r="D1063" s="24"/>
      <c r="E1063" s="24"/>
      <c r="F1063" s="24"/>
      <c r="G1063" s="24"/>
      <c r="H1063" s="44"/>
    </row>
    <row r="1064" spans="1:8" ht="15.75" x14ac:dyDescent="0.25">
      <c r="A1064" s="40" t="s">
        <v>31</v>
      </c>
      <c r="B1064" s="75" t="str">
        <f>IF(REMARKS!$C$29=0,"",REMARKS!$C$29)</f>
        <v/>
      </c>
      <c r="C1064" s="41" t="s">
        <v>30</v>
      </c>
      <c r="D1064" s="30" t="str">
        <f>IF(INFO!$C$17=0,"",INFO!$C$17)</f>
        <v/>
      </c>
      <c r="E1064" s="24"/>
      <c r="H1064" s="44"/>
    </row>
    <row r="1065" spans="1:8" ht="15.75" x14ac:dyDescent="0.25">
      <c r="A1065" s="40"/>
      <c r="B1065" s="74"/>
      <c r="C1065" s="73"/>
      <c r="D1065" s="74"/>
      <c r="E1065" s="24"/>
      <c r="H1065" s="44"/>
    </row>
    <row r="1066" spans="1:8" ht="18" x14ac:dyDescent="0.25">
      <c r="A1066" s="40"/>
      <c r="B1066" s="173" t="s">
        <v>371</v>
      </c>
      <c r="C1066" s="173"/>
      <c r="D1066" s="173"/>
      <c r="E1066" s="173"/>
      <c r="F1066" s="173"/>
      <c r="H1066" s="44"/>
    </row>
    <row r="1067" spans="1:8" ht="18" x14ac:dyDescent="0.25">
      <c r="A1067" s="77" t="s">
        <v>33</v>
      </c>
      <c r="B1067" s="169"/>
      <c r="C1067" s="169"/>
      <c r="D1067" s="169"/>
      <c r="E1067" s="169"/>
      <c r="F1067" s="29"/>
      <c r="H1067" s="44"/>
    </row>
    <row r="1068" spans="1:8" ht="18" x14ac:dyDescent="0.25">
      <c r="A1068" s="77" t="s">
        <v>35</v>
      </c>
      <c r="B1068" s="170"/>
      <c r="C1068" s="170"/>
      <c r="D1068" s="170"/>
      <c r="E1068" s="170"/>
      <c r="F1068" s="29"/>
      <c r="H1068" s="44"/>
    </row>
    <row r="1069" spans="1:8" ht="18" x14ac:dyDescent="0.25">
      <c r="A1069" s="77" t="s">
        <v>34</v>
      </c>
      <c r="B1069" s="174"/>
      <c r="C1069" s="174"/>
      <c r="D1069" s="174"/>
      <c r="E1069" s="174"/>
      <c r="F1069" s="76"/>
      <c r="H1069" s="44"/>
    </row>
    <row r="1070" spans="1:8" ht="18" x14ac:dyDescent="0.25">
      <c r="A1070" s="77" t="s">
        <v>36</v>
      </c>
      <c r="B1070" s="29"/>
      <c r="C1070" s="169"/>
      <c r="D1070" s="169"/>
      <c r="E1070" s="169"/>
      <c r="F1070" s="169"/>
      <c r="H1070" s="44"/>
    </row>
    <row r="1071" spans="1:8" ht="18" x14ac:dyDescent="0.25">
      <c r="A1071" s="77" t="s">
        <v>406</v>
      </c>
      <c r="B1071" s="29"/>
      <c r="C1071" s="170"/>
      <c r="D1071" s="170"/>
      <c r="E1071" s="170"/>
      <c r="F1071" s="170"/>
      <c r="G1071" s="24"/>
      <c r="H1071" s="44"/>
    </row>
    <row r="1072" spans="1:8" x14ac:dyDescent="0.25">
      <c r="B1072" s="24"/>
      <c r="D1072" s="45"/>
      <c r="E1072" s="45"/>
      <c r="F1072" s="24"/>
      <c r="G1072" s="24"/>
      <c r="H1072" s="44"/>
    </row>
    <row r="1073" spans="1:8" x14ac:dyDescent="0.25">
      <c r="A1073" s="42"/>
      <c r="B1073" s="68"/>
      <c r="C1073" s="171"/>
      <c r="D1073" s="171"/>
      <c r="E1073" s="24"/>
      <c r="F1073" s="24"/>
      <c r="G1073" s="24"/>
      <c r="H1073" s="44"/>
    </row>
    <row r="1074" spans="1:8" x14ac:dyDescent="0.25">
      <c r="B1074" s="68"/>
      <c r="H1074" s="44"/>
    </row>
    <row r="1075" spans="1:8" x14ac:dyDescent="0.25">
      <c r="B1075" s="68"/>
    </row>
    <row r="1076" spans="1:8" x14ac:dyDescent="0.25">
      <c r="B1076" s="68"/>
    </row>
    <row r="1077" spans="1:8" x14ac:dyDescent="0.25">
      <c r="B1077" s="68"/>
      <c r="E1077" s="43"/>
      <c r="F1077" s="168"/>
      <c r="G1077" s="168"/>
    </row>
    <row r="1078" spans="1:8" x14ac:dyDescent="0.25">
      <c r="E1078" s="24"/>
    </row>
    <row r="1080" spans="1:8" ht="30" x14ac:dyDescent="0.25">
      <c r="A1080" s="21"/>
      <c r="B1080" s="172" t="str">
        <f>INFO!$C$1</f>
        <v>SEVENTH-DAY ADVENTIST PRIMARY  SCHOOL</v>
      </c>
      <c r="C1080" s="172"/>
      <c r="D1080" s="172"/>
      <c r="E1080" s="172"/>
      <c r="F1080" s="172"/>
      <c r="G1080" s="172"/>
    </row>
    <row r="1081" spans="1:8" ht="20.25" x14ac:dyDescent="0.25">
      <c r="A1081" s="23"/>
      <c r="B1081" s="163" t="str">
        <f>INFO!$C$2</f>
        <v>Together We Make The Difference</v>
      </c>
      <c r="C1081" s="163"/>
      <c r="D1081" s="163"/>
      <c r="E1081" s="163"/>
      <c r="F1081" s="163"/>
      <c r="G1081" s="163"/>
    </row>
    <row r="1082" spans="1:8" ht="18" x14ac:dyDescent="0.25">
      <c r="A1082" s="24"/>
      <c r="B1082" s="164" t="str">
        <f>INFO!$C$3</f>
        <v>P. O. BOX 234 KUMASI GHANA</v>
      </c>
      <c r="C1082" s="164"/>
      <c r="D1082" s="164"/>
      <c r="E1082" s="164"/>
      <c r="F1082" s="164"/>
      <c r="G1082" s="164"/>
    </row>
    <row r="1083" spans="1:8" ht="20.25" x14ac:dyDescent="0.25">
      <c r="A1083" s="25"/>
      <c r="B1083" s="165" t="str">
        <f>INFO!$C$4</f>
        <v>0123456789</v>
      </c>
      <c r="C1083" s="166"/>
      <c r="D1083" s="166"/>
      <c r="E1083" s="166"/>
      <c r="F1083" s="166"/>
      <c r="G1083" s="166"/>
    </row>
    <row r="1084" spans="1:8" ht="20.25" x14ac:dyDescent="0.25">
      <c r="A1084" s="25"/>
      <c r="B1084" s="175" t="str">
        <f>INFO!$C$5</f>
        <v>TERMLY REPORT</v>
      </c>
      <c r="C1084" s="175"/>
      <c r="D1084" s="175"/>
      <c r="E1084" s="175"/>
      <c r="F1084" s="175"/>
      <c r="G1084" s="175"/>
    </row>
    <row r="1085" spans="1:8" x14ac:dyDescent="0.25">
      <c r="A1085" s="24"/>
      <c r="B1085" s="24"/>
      <c r="C1085" s="24"/>
      <c r="D1085" s="24"/>
      <c r="E1085" s="24"/>
    </row>
    <row r="1086" spans="1:8" ht="15.75" x14ac:dyDescent="0.25">
      <c r="A1086" s="28" t="s">
        <v>18</v>
      </c>
      <c r="B1086" s="167" t="str">
        <f>IF(BROADSHEET!$B$32=0,"",BROADSHEET!$B$32)</f>
        <v/>
      </c>
      <c r="C1086" s="167"/>
      <c r="D1086" s="167"/>
      <c r="E1086" s="167"/>
      <c r="F1086" s="26" t="s">
        <v>96</v>
      </c>
      <c r="G1086" s="118" t="str">
        <f>INFO!$C$14</f>
        <v>B.S. FOUR</v>
      </c>
    </row>
    <row r="1087" spans="1:8" ht="15.75" x14ac:dyDescent="0.25">
      <c r="A1087" s="28" t="s">
        <v>19</v>
      </c>
      <c r="B1087" s="167" t="str">
        <f>INFO!$C$19&amp;" "&amp;INFO!$D$19&amp;" "&amp;INFO!$E$19</f>
        <v>29 JULY 2018</v>
      </c>
      <c r="C1087" s="167"/>
      <c r="D1087" s="167"/>
      <c r="E1087" s="24"/>
      <c r="F1087" s="26" t="s">
        <v>11</v>
      </c>
      <c r="G1087" s="118" t="str">
        <f>INFO!$C$15</f>
        <v>ONE</v>
      </c>
    </row>
    <row r="1088" spans="1:8" ht="15.75" x14ac:dyDescent="0.25">
      <c r="A1088" s="28" t="s">
        <v>17</v>
      </c>
      <c r="B1088" s="167" t="str">
        <f>INFO!$C$20&amp;" "&amp;INFO!$D$20&amp;" "&amp;INFO!$E$20</f>
        <v>9 MAY 2018</v>
      </c>
      <c r="C1088" s="167"/>
      <c r="D1088" s="167"/>
      <c r="F1088" s="28" t="s">
        <v>20</v>
      </c>
      <c r="G1088" s="72">
        <f>INFO!$C$13</f>
        <v>0</v>
      </c>
    </row>
    <row r="1089" spans="1:8" ht="15.75" x14ac:dyDescent="0.25">
      <c r="A1089" s="28" t="s">
        <v>21</v>
      </c>
      <c r="B1089" s="167" t="str">
        <f>INFO!$C$21</f>
        <v>2017/2018</v>
      </c>
      <c r="C1089" s="167"/>
      <c r="D1089" s="27"/>
      <c r="F1089" s="28" t="s">
        <v>139</v>
      </c>
      <c r="G1089" s="71" t="str">
        <f>BROADSHEET!$L$32</f>
        <v>1ST</v>
      </c>
    </row>
    <row r="1090" spans="1:8" ht="15.75" x14ac:dyDescent="0.25">
      <c r="A1090" s="29"/>
      <c r="B1090" s="24"/>
      <c r="C1090" s="24"/>
      <c r="D1090" s="24"/>
      <c r="E1090" s="24"/>
      <c r="F1090" s="24"/>
      <c r="G1090" s="24"/>
    </row>
    <row r="1091" spans="1:8" ht="32.25" thickBot="1" x14ac:dyDescent="0.3">
      <c r="A1091" s="31" t="s">
        <v>22</v>
      </c>
      <c r="B1091" s="32" t="s">
        <v>95</v>
      </c>
      <c r="C1091" s="32" t="s">
        <v>94</v>
      </c>
      <c r="D1091" s="32" t="s">
        <v>113</v>
      </c>
      <c r="E1091" s="161" t="s">
        <v>23</v>
      </c>
      <c r="F1091" s="162"/>
      <c r="G1091" s="32" t="s">
        <v>24</v>
      </c>
    </row>
    <row r="1092" spans="1:8" ht="16.5" thickTop="1" x14ac:dyDescent="0.25">
      <c r="A1092" s="33" t="s">
        <v>111</v>
      </c>
      <c r="B1092" s="70" t="str">
        <f>IF(ENGLISH!$K$35=0,"",ENGLISH!$K$35)</f>
        <v/>
      </c>
      <c r="C1092" s="70" t="str">
        <f>IF(ENGLISH!$M$35=0,"",ENGLISH!$M$35)</f>
        <v/>
      </c>
      <c r="D1092" s="70" t="str">
        <f>IF(ENGLISH!$N$35=0,"",ENGLISH!$N$35)</f>
        <v/>
      </c>
      <c r="E1092" s="155" t="str">
        <f>IF(ENGLISH!$Q$35=0,"",ENGLISH!$Q$35)</f>
        <v>Fail</v>
      </c>
      <c r="F1092" s="156"/>
      <c r="G1092" s="34" t="str">
        <f>IF(ENGLISH!$P$35=0,"",ENGLISH!$P$35)</f>
        <v>1st</v>
      </c>
    </row>
    <row r="1093" spans="1:8" ht="15.75" x14ac:dyDescent="0.25">
      <c r="A1093" s="35" t="s">
        <v>26</v>
      </c>
      <c r="B1093" s="70" t="str">
        <f>IF(MATHS!$K$35=0,"",MATHS!$K$35)</f>
        <v/>
      </c>
      <c r="C1093" s="70" t="str">
        <f>IF(MATHS!$M$35=0,"",MATHS!$M$35)</f>
        <v/>
      </c>
      <c r="D1093" s="70" t="str">
        <f>IF(MATHS!$N$35=0,"",MATHS!$N$35)</f>
        <v/>
      </c>
      <c r="E1093" s="157" t="str">
        <f>IF(MATHS!$Q$35=0,"",MATHS!$Q$35)</f>
        <v>Fail</v>
      </c>
      <c r="F1093" s="158"/>
      <c r="G1093" s="34" t="str">
        <f>IF(MATHS!$P$35=0,"",MATHS!$P$35)</f>
        <v>1st</v>
      </c>
    </row>
    <row r="1094" spans="1:8" ht="15.75" x14ac:dyDescent="0.25">
      <c r="A1094" s="35" t="s">
        <v>397</v>
      </c>
      <c r="B1094" s="70" t="str">
        <f>IF('NAT. SCI'!$K$35=0,"",'NAT. SCI'!$K$35)</f>
        <v/>
      </c>
      <c r="C1094" s="70" t="str">
        <f>IF('NAT. SCI'!$M$35=0,"",'NAT. SCI'!$M$35)</f>
        <v/>
      </c>
      <c r="D1094" s="70" t="str">
        <f>IF('NAT. SCI'!$N$35=0,"",'NAT. SCI'!$N$35)</f>
        <v/>
      </c>
      <c r="E1094" s="157" t="str">
        <f>IF('NAT. SCI'!$Q$35=0,"",'NAT. SCI'!$Q$35)</f>
        <v>Fail</v>
      </c>
      <c r="F1094" s="158"/>
      <c r="G1094" s="34" t="str">
        <f>IF('NAT. SCI'!$P$35=0,"",'NAT. SCI'!$P$35)</f>
        <v>1st</v>
      </c>
    </row>
    <row r="1095" spans="1:8" ht="15.75" x14ac:dyDescent="0.25">
      <c r="A1095" s="35" t="s">
        <v>403</v>
      </c>
      <c r="B1095" s="70" t="str">
        <f>IF('C. EDU'!$K$35=0,"",'C. EDU'!$K$35)</f>
        <v/>
      </c>
      <c r="C1095" s="70" t="str">
        <f>IF('C. EDU'!$M$35=0,"",'C. EDU'!$M$35)</f>
        <v/>
      </c>
      <c r="D1095" s="70" t="str">
        <f>IF('C. EDU'!$N$35=0,"",'C. EDU'!$N$35)</f>
        <v/>
      </c>
      <c r="E1095" s="157" t="str">
        <f>IF('C. EDU'!$Q$35=0,"",'C. EDU'!$Q$35)</f>
        <v>Fail</v>
      </c>
      <c r="F1095" s="158"/>
      <c r="G1095" s="34" t="str">
        <f>IF('C. EDU'!$P$35=0,"",'C. EDU'!$P$35)</f>
        <v>1st</v>
      </c>
    </row>
    <row r="1096" spans="1:8" ht="15.75" x14ac:dyDescent="0.25">
      <c r="A1096" s="35" t="s">
        <v>28</v>
      </c>
      <c r="B1096" s="70" t="str">
        <f>IF(ICT!$K$35=0,"",ICT!$K$35)</f>
        <v/>
      </c>
      <c r="C1096" s="70" t="str">
        <f>IF(ICT!$M$35=0,"",ICT!$M$35)</f>
        <v/>
      </c>
      <c r="D1096" s="70" t="str">
        <f>IF(ICT!$N$35=0,"",ICT!$N$35)</f>
        <v/>
      </c>
      <c r="E1096" s="157" t="str">
        <f>IF(ICT!$Q$35=0,"",ICT!$Q$35)</f>
        <v>Fail</v>
      </c>
      <c r="F1096" s="158"/>
      <c r="G1096" s="34" t="str">
        <f>IF(ICT!$P$35=0,"",ICT!$P$35)</f>
        <v>1st</v>
      </c>
    </row>
    <row r="1097" spans="1:8" ht="15.75" x14ac:dyDescent="0.25">
      <c r="A1097" s="35" t="s">
        <v>107</v>
      </c>
      <c r="B1097" s="70" t="str">
        <f>IF(TWI!$K$35=0,"",TWI!$K$35)</f>
        <v/>
      </c>
      <c r="C1097" s="70" t="str">
        <f>IF(TWI!$M$35=0,"",TWI!$M$35)</f>
        <v/>
      </c>
      <c r="D1097" s="70" t="str">
        <f>IF(TWI!$N$35=0,"",TWI!$N$35)</f>
        <v/>
      </c>
      <c r="E1097" s="157" t="str">
        <f>IF(TWI!$Q$35=0,"",TWI!$Q$35)</f>
        <v>Fail</v>
      </c>
      <c r="F1097" s="158"/>
      <c r="G1097" s="34" t="str">
        <f>IF(TWI!$P$35=0,"",TWI!$P$35)</f>
        <v>1st</v>
      </c>
    </row>
    <row r="1098" spans="1:8" ht="15.75" x14ac:dyDescent="0.25">
      <c r="A1098" s="35" t="s">
        <v>404</v>
      </c>
      <c r="B1098" s="70" t="str">
        <f>IF(RME!$K$35=0,"",RME!$K$35)</f>
        <v/>
      </c>
      <c r="C1098" s="70" t="str">
        <f>IF(RME!$M$35=0,"",RME!$M$35)</f>
        <v/>
      </c>
      <c r="D1098" s="70" t="str">
        <f>IF(RME!$N$35=0,"",RME!$N$35)</f>
        <v/>
      </c>
      <c r="E1098" s="157" t="str">
        <f>IF(RME!$Q$35=0,"",RME!$Q$35)</f>
        <v>Fail</v>
      </c>
      <c r="F1098" s="158"/>
      <c r="G1098" s="34" t="str">
        <f>IF(RME!$P$35=0,"",RME!$P$35)</f>
        <v>1st</v>
      </c>
    </row>
    <row r="1099" spans="1:8" ht="15.75" x14ac:dyDescent="0.25">
      <c r="A1099" s="35" t="s">
        <v>402</v>
      </c>
      <c r="B1099" s="70" t="str">
        <f>IF('C. ARTS'!$K$35=0,"",'C. ARTS'!$K$35)</f>
        <v/>
      </c>
      <c r="C1099" s="70" t="str">
        <f>IF('C. ARTS'!$M$35=0,"",'C. ARTS'!$M$35)</f>
        <v/>
      </c>
      <c r="D1099" s="70" t="str">
        <f>IF('C. ARTS'!$N$35=0,"",'C. ARTS'!$N$35)</f>
        <v/>
      </c>
      <c r="E1099" s="157" t="str">
        <f>IF('C. ARTS'!$Q$35=0,"",'C. ARTS'!$Q$35)</f>
        <v>Fail</v>
      </c>
      <c r="F1099" s="158"/>
      <c r="G1099" s="34" t="str">
        <f>IF('C. ARTS'!$P$35=0,"",'C. ARTS'!$P$35)</f>
        <v>1st</v>
      </c>
    </row>
    <row r="1100" spans="1:8" ht="15.75" x14ac:dyDescent="0.25">
      <c r="A1100" s="35"/>
      <c r="B1100" s="70"/>
      <c r="C1100" s="70"/>
      <c r="D1100" s="70"/>
      <c r="E1100" s="159"/>
      <c r="F1100" s="160"/>
      <c r="G1100" s="36"/>
    </row>
    <row r="1101" spans="1:8" x14ac:dyDescent="0.25">
      <c r="A1101" s="24"/>
      <c r="B1101" s="24"/>
      <c r="C1101" s="24"/>
      <c r="D1101" s="24"/>
      <c r="E1101" s="24"/>
      <c r="F1101" s="24"/>
      <c r="G1101" s="24"/>
    </row>
    <row r="1102" spans="1:8" ht="18" x14ac:dyDescent="0.25">
      <c r="A1102" s="37" t="s">
        <v>29</v>
      </c>
      <c r="B1102" s="69" t="str">
        <f>IF(BROADSHEET!$K$32=0,"",BROADSHEET!$K$32)</f>
        <v/>
      </c>
      <c r="C1102" s="38" t="s">
        <v>30</v>
      </c>
      <c r="D1102" s="39">
        <f>INFO!$C$16</f>
        <v>800</v>
      </c>
      <c r="F1102" s="78" t="s">
        <v>32</v>
      </c>
      <c r="G1102" s="119" t="s">
        <v>357</v>
      </c>
      <c r="H1102" s="44"/>
    </row>
    <row r="1103" spans="1:8" x14ac:dyDescent="0.25">
      <c r="A1103" s="24"/>
      <c r="B1103" s="24"/>
      <c r="C1103" s="24"/>
      <c r="D1103" s="24"/>
      <c r="E1103" s="24"/>
      <c r="F1103" s="24"/>
      <c r="G1103" s="24"/>
      <c r="H1103" s="44"/>
    </row>
    <row r="1104" spans="1:8" ht="15.75" x14ac:dyDescent="0.25">
      <c r="A1104" s="40" t="s">
        <v>31</v>
      </c>
      <c r="B1104" s="75" t="str">
        <f>IF(REMARKS!$C$30=0,"",REMARKS!$C$30)</f>
        <v/>
      </c>
      <c r="C1104" s="41" t="s">
        <v>30</v>
      </c>
      <c r="D1104" s="30" t="str">
        <f>IF(INFO!$C$17=0,"",INFO!$C$17)</f>
        <v/>
      </c>
      <c r="E1104" s="24"/>
      <c r="H1104" s="44"/>
    </row>
    <row r="1105" spans="1:8" ht="15.75" x14ac:dyDescent="0.25">
      <c r="A1105" s="40"/>
      <c r="B1105" s="74"/>
      <c r="C1105" s="73"/>
      <c r="D1105" s="74"/>
      <c r="E1105" s="24"/>
      <c r="H1105" s="44"/>
    </row>
    <row r="1106" spans="1:8" ht="18" x14ac:dyDescent="0.25">
      <c r="A1106" s="40"/>
      <c r="B1106" s="173" t="s">
        <v>371</v>
      </c>
      <c r="C1106" s="173"/>
      <c r="D1106" s="173"/>
      <c r="E1106" s="173"/>
      <c r="F1106" s="173"/>
      <c r="H1106" s="44"/>
    </row>
    <row r="1107" spans="1:8" ht="18" x14ac:dyDescent="0.25">
      <c r="A1107" s="77" t="s">
        <v>33</v>
      </c>
      <c r="B1107" s="169"/>
      <c r="C1107" s="169"/>
      <c r="D1107" s="169"/>
      <c r="E1107" s="169"/>
      <c r="F1107" s="29"/>
      <c r="H1107" s="44"/>
    </row>
    <row r="1108" spans="1:8" ht="18" x14ac:dyDescent="0.25">
      <c r="A1108" s="77" t="s">
        <v>35</v>
      </c>
      <c r="B1108" s="170"/>
      <c r="C1108" s="170"/>
      <c r="D1108" s="170"/>
      <c r="E1108" s="170"/>
      <c r="F1108" s="29"/>
      <c r="H1108" s="44"/>
    </row>
    <row r="1109" spans="1:8" ht="18" x14ac:dyDescent="0.25">
      <c r="A1109" s="77" t="s">
        <v>34</v>
      </c>
      <c r="B1109" s="174"/>
      <c r="C1109" s="174"/>
      <c r="D1109" s="174"/>
      <c r="E1109" s="174"/>
      <c r="F1109" s="76"/>
      <c r="H1109" s="44"/>
    </row>
    <row r="1110" spans="1:8" ht="18" x14ac:dyDescent="0.25">
      <c r="A1110" s="77" t="s">
        <v>36</v>
      </c>
      <c r="B1110" s="29"/>
      <c r="C1110" s="169"/>
      <c r="D1110" s="169"/>
      <c r="E1110" s="169"/>
      <c r="F1110" s="169"/>
      <c r="H1110" s="44"/>
    </row>
    <row r="1111" spans="1:8" ht="18" x14ac:dyDescent="0.25">
      <c r="A1111" s="77" t="s">
        <v>406</v>
      </c>
      <c r="B1111" s="29"/>
      <c r="C1111" s="170"/>
      <c r="D1111" s="170"/>
      <c r="E1111" s="170"/>
      <c r="F1111" s="170"/>
      <c r="G1111" s="24"/>
      <c r="H1111" s="44"/>
    </row>
    <row r="1112" spans="1:8" x14ac:dyDescent="0.25">
      <c r="B1112" s="24"/>
      <c r="D1112" s="45"/>
      <c r="E1112" s="45"/>
      <c r="F1112" s="24"/>
      <c r="G1112" s="24"/>
      <c r="H1112" s="44"/>
    </row>
    <row r="1113" spans="1:8" x14ac:dyDescent="0.25">
      <c r="A1113" s="42"/>
      <c r="B1113" s="68"/>
      <c r="C1113" s="171"/>
      <c r="D1113" s="171"/>
      <c r="E1113" s="24"/>
      <c r="F1113" s="24"/>
      <c r="G1113" s="24"/>
      <c r="H1113" s="44"/>
    </row>
    <row r="1114" spans="1:8" x14ac:dyDescent="0.25">
      <c r="B1114" s="68"/>
      <c r="H1114" s="44"/>
    </row>
    <row r="1115" spans="1:8" x14ac:dyDescent="0.25">
      <c r="B1115" s="68"/>
    </row>
    <row r="1116" spans="1:8" x14ac:dyDescent="0.25">
      <c r="B1116" s="68"/>
    </row>
    <row r="1117" spans="1:8" x14ac:dyDescent="0.25">
      <c r="B1117" s="68"/>
      <c r="E1117" s="43"/>
      <c r="F1117" s="168"/>
      <c r="G1117" s="168"/>
    </row>
    <row r="1118" spans="1:8" x14ac:dyDescent="0.25">
      <c r="E1118" s="24"/>
    </row>
    <row r="1120" spans="1:8" ht="30" x14ac:dyDescent="0.25">
      <c r="A1120" s="21"/>
      <c r="B1120" s="172" t="str">
        <f>INFO!$C$1</f>
        <v>SEVENTH-DAY ADVENTIST PRIMARY  SCHOOL</v>
      </c>
      <c r="C1120" s="172"/>
      <c r="D1120" s="172"/>
      <c r="E1120" s="172"/>
      <c r="F1120" s="172"/>
      <c r="G1120" s="172"/>
    </row>
    <row r="1121" spans="1:7" ht="20.25" x14ac:dyDescent="0.25">
      <c r="A1121" s="23"/>
      <c r="B1121" s="163" t="str">
        <f>INFO!$C$2</f>
        <v>Together We Make The Difference</v>
      </c>
      <c r="C1121" s="163"/>
      <c r="D1121" s="163"/>
      <c r="E1121" s="163"/>
      <c r="F1121" s="163"/>
      <c r="G1121" s="163"/>
    </row>
    <row r="1122" spans="1:7" ht="18" x14ac:dyDescent="0.25">
      <c r="A1122" s="24"/>
      <c r="B1122" s="164" t="str">
        <f>INFO!$C$3</f>
        <v>P. O. BOX 234 KUMASI GHANA</v>
      </c>
      <c r="C1122" s="164"/>
      <c r="D1122" s="164"/>
      <c r="E1122" s="164"/>
      <c r="F1122" s="164"/>
      <c r="G1122" s="164"/>
    </row>
    <row r="1123" spans="1:7" ht="20.25" x14ac:dyDescent="0.25">
      <c r="A1123" s="25"/>
      <c r="B1123" s="165" t="str">
        <f>INFO!$C$4</f>
        <v>0123456789</v>
      </c>
      <c r="C1123" s="166"/>
      <c r="D1123" s="166"/>
      <c r="E1123" s="166"/>
      <c r="F1123" s="166"/>
      <c r="G1123" s="166"/>
    </row>
    <row r="1124" spans="1:7" ht="20.25" x14ac:dyDescent="0.25">
      <c r="A1124" s="25"/>
      <c r="B1124" s="175" t="str">
        <f>INFO!$C$5</f>
        <v>TERMLY REPORT</v>
      </c>
      <c r="C1124" s="175"/>
      <c r="D1124" s="175"/>
      <c r="E1124" s="175"/>
      <c r="F1124" s="175"/>
      <c r="G1124" s="175"/>
    </row>
    <row r="1125" spans="1:7" x14ac:dyDescent="0.25">
      <c r="A1125" s="24"/>
      <c r="B1125" s="24"/>
      <c r="C1125" s="24"/>
      <c r="D1125" s="24"/>
      <c r="E1125" s="24"/>
    </row>
    <row r="1126" spans="1:7" ht="15.75" x14ac:dyDescent="0.25">
      <c r="A1126" s="28" t="s">
        <v>18</v>
      </c>
      <c r="B1126" s="167" t="str">
        <f>IF(BROADSHEET!$B$33=0,"",BROADSHEET!$B$33)</f>
        <v/>
      </c>
      <c r="C1126" s="167"/>
      <c r="D1126" s="167"/>
      <c r="E1126" s="167"/>
      <c r="F1126" s="26" t="s">
        <v>96</v>
      </c>
      <c r="G1126" s="118" t="str">
        <f>INFO!$C$14</f>
        <v>B.S. FOUR</v>
      </c>
    </row>
    <row r="1127" spans="1:7" ht="15.75" x14ac:dyDescent="0.25">
      <c r="A1127" s="28" t="s">
        <v>19</v>
      </c>
      <c r="B1127" s="167" t="str">
        <f>INFO!$C$19&amp;" "&amp;INFO!$D$19&amp;" "&amp;INFO!$E$19</f>
        <v>29 JULY 2018</v>
      </c>
      <c r="C1127" s="167"/>
      <c r="D1127" s="167"/>
      <c r="E1127" s="24"/>
      <c r="F1127" s="26" t="s">
        <v>11</v>
      </c>
      <c r="G1127" s="118" t="str">
        <f>INFO!$C$15</f>
        <v>ONE</v>
      </c>
    </row>
    <row r="1128" spans="1:7" ht="15.75" x14ac:dyDescent="0.25">
      <c r="A1128" s="28" t="s">
        <v>17</v>
      </c>
      <c r="B1128" s="167" t="str">
        <f>INFO!$C$20&amp;" "&amp;INFO!$D$20&amp;" "&amp;INFO!$E$20</f>
        <v>9 MAY 2018</v>
      </c>
      <c r="C1128" s="167"/>
      <c r="D1128" s="167"/>
      <c r="F1128" s="28" t="s">
        <v>20</v>
      </c>
      <c r="G1128" s="72">
        <f>INFO!$C$13</f>
        <v>0</v>
      </c>
    </row>
    <row r="1129" spans="1:7" ht="15.75" x14ac:dyDescent="0.25">
      <c r="A1129" s="28" t="s">
        <v>21</v>
      </c>
      <c r="B1129" s="167" t="str">
        <f>INFO!$C$21</f>
        <v>2017/2018</v>
      </c>
      <c r="C1129" s="167"/>
      <c r="D1129" s="27"/>
      <c r="F1129" s="28" t="s">
        <v>139</v>
      </c>
      <c r="G1129" s="71" t="str">
        <f>BROADSHEET!$L$33</f>
        <v>1ST</v>
      </c>
    </row>
    <row r="1130" spans="1:7" ht="15.75" x14ac:dyDescent="0.25">
      <c r="A1130" s="29"/>
      <c r="B1130" s="24"/>
      <c r="C1130" s="24"/>
      <c r="D1130" s="24"/>
      <c r="E1130" s="24"/>
      <c r="F1130" s="24"/>
      <c r="G1130" s="24"/>
    </row>
    <row r="1131" spans="1:7" ht="32.25" thickBot="1" x14ac:dyDescent="0.3">
      <c r="A1131" s="31" t="s">
        <v>22</v>
      </c>
      <c r="B1131" s="32" t="s">
        <v>95</v>
      </c>
      <c r="C1131" s="32" t="s">
        <v>94</v>
      </c>
      <c r="D1131" s="32" t="s">
        <v>113</v>
      </c>
      <c r="E1131" s="161" t="s">
        <v>23</v>
      </c>
      <c r="F1131" s="162"/>
      <c r="G1131" s="32" t="s">
        <v>24</v>
      </c>
    </row>
    <row r="1132" spans="1:7" ht="16.5" thickTop="1" x14ac:dyDescent="0.25">
      <c r="A1132" s="33" t="s">
        <v>111</v>
      </c>
      <c r="B1132" s="70" t="str">
        <f>IF(ENGLISH!$K$36=0,"",ENGLISH!$K$36)</f>
        <v/>
      </c>
      <c r="C1132" s="70" t="str">
        <f>IF(ENGLISH!$M$36=0,"",ENGLISH!$M$36)</f>
        <v/>
      </c>
      <c r="D1132" s="70" t="str">
        <f>IF(ENGLISH!$N$36=0,"",ENGLISH!$N$36)</f>
        <v/>
      </c>
      <c r="E1132" s="155" t="str">
        <f>IF(ENGLISH!$Q$36=0,"",ENGLISH!$Q$36)</f>
        <v>Fail</v>
      </c>
      <c r="F1132" s="156"/>
      <c r="G1132" s="34" t="str">
        <f>IF(ENGLISH!$P$36=0,"",ENGLISH!$P$36)</f>
        <v>1st</v>
      </c>
    </row>
    <row r="1133" spans="1:7" ht="15.75" x14ac:dyDescent="0.25">
      <c r="A1133" s="35" t="s">
        <v>26</v>
      </c>
      <c r="B1133" s="70" t="str">
        <f>IF(MATHS!$K$36=0,"",MATHS!$K$36)</f>
        <v/>
      </c>
      <c r="C1133" s="70" t="str">
        <f>IF(MATHS!$M$36=0,"",MATHS!$M$36)</f>
        <v/>
      </c>
      <c r="D1133" s="70" t="str">
        <f>IF(MATHS!$N$36=0,"",MATHS!$N$36)</f>
        <v/>
      </c>
      <c r="E1133" s="157" t="str">
        <f>IF(MATHS!$Q$36=0,"",MATHS!$Q$36)</f>
        <v>Fail</v>
      </c>
      <c r="F1133" s="158"/>
      <c r="G1133" s="34" t="str">
        <f>IF(MATHS!$P$36=0,"",MATHS!$P$36)</f>
        <v>1st</v>
      </c>
    </row>
    <row r="1134" spans="1:7" ht="15.75" x14ac:dyDescent="0.25">
      <c r="A1134" s="35" t="s">
        <v>397</v>
      </c>
      <c r="B1134" s="70" t="str">
        <f>IF('NAT. SCI'!$K$36=0,"",'NAT. SCI'!$K$36)</f>
        <v/>
      </c>
      <c r="C1134" s="70" t="str">
        <f>IF('NAT. SCI'!$M$36=0,"",'NAT. SCI'!$M$36)</f>
        <v/>
      </c>
      <c r="D1134" s="70" t="str">
        <f>IF('NAT. SCI'!$N$36=0,"",'NAT. SCI'!$N$36)</f>
        <v/>
      </c>
      <c r="E1134" s="157" t="str">
        <f>IF('NAT. SCI'!$Q$36=0,"",'NAT. SCI'!$Q$36)</f>
        <v>Fail</v>
      </c>
      <c r="F1134" s="158"/>
      <c r="G1134" s="34" t="str">
        <f>IF('NAT. SCI'!$P$36=0,"",'NAT. SCI'!$P$36)</f>
        <v>1st</v>
      </c>
    </row>
    <row r="1135" spans="1:7" ht="15.75" x14ac:dyDescent="0.25">
      <c r="A1135" s="35" t="s">
        <v>403</v>
      </c>
      <c r="B1135" s="70" t="str">
        <f>IF('C. EDU'!$K$36=0,"",'C. EDU'!$K$36)</f>
        <v/>
      </c>
      <c r="C1135" s="70" t="str">
        <f>IF('C. EDU'!$M$36=0,"",'C. EDU'!$M$36)</f>
        <v/>
      </c>
      <c r="D1135" s="70" t="str">
        <f>IF('C. EDU'!$N$36=0,"",'C. EDU'!$N$36)</f>
        <v/>
      </c>
      <c r="E1135" s="157" t="str">
        <f>IF('C. EDU'!$Q$36=0,"",'C. EDU'!$Q$36)</f>
        <v>Fail</v>
      </c>
      <c r="F1135" s="158"/>
      <c r="G1135" s="34" t="str">
        <f>IF('C. EDU'!$P$36=0,"",'C. EDU'!$P$36)</f>
        <v>1st</v>
      </c>
    </row>
    <row r="1136" spans="1:7" ht="15.75" x14ac:dyDescent="0.25">
      <c r="A1136" s="35" t="s">
        <v>28</v>
      </c>
      <c r="B1136" s="70" t="str">
        <f>IF(ICT!$K$36=0,"",ICT!$K$36)</f>
        <v/>
      </c>
      <c r="C1136" s="70" t="str">
        <f>IF(ICT!$M$36=0,"",ICT!$M$36)</f>
        <v/>
      </c>
      <c r="D1136" s="70" t="str">
        <f>IF(ICT!$N$36=0,"",ICT!$N$36)</f>
        <v/>
      </c>
      <c r="E1136" s="157" t="str">
        <f>IF(ICT!$Q$36=0,"",ICT!$Q$36)</f>
        <v>Fail</v>
      </c>
      <c r="F1136" s="158"/>
      <c r="G1136" s="34" t="str">
        <f>IF(ICT!$P$36=0,"",ICT!$P$36)</f>
        <v>1st</v>
      </c>
    </row>
    <row r="1137" spans="1:8" ht="15.75" x14ac:dyDescent="0.25">
      <c r="A1137" s="35" t="s">
        <v>107</v>
      </c>
      <c r="B1137" s="70" t="str">
        <f>IF(TWI!$K$36=0,"",TWI!$K$36)</f>
        <v/>
      </c>
      <c r="C1137" s="70" t="str">
        <f>IF(TWI!$M$36=0,"",TWI!$M$36)</f>
        <v/>
      </c>
      <c r="D1137" s="70" t="str">
        <f>IF(TWI!$N$36=0,"",TWI!$N$36)</f>
        <v/>
      </c>
      <c r="E1137" s="157" t="str">
        <f>IF(TWI!$Q$36=0,"",TWI!$Q$36)</f>
        <v>Fail</v>
      </c>
      <c r="F1137" s="158"/>
      <c r="G1137" s="34" t="str">
        <f>IF(TWI!$P$36=0,"",TWI!$P$36)</f>
        <v>1st</v>
      </c>
    </row>
    <row r="1138" spans="1:8" ht="15.75" x14ac:dyDescent="0.25">
      <c r="A1138" s="35" t="s">
        <v>404</v>
      </c>
      <c r="B1138" s="70" t="str">
        <f>IF(RME!$K$36=0,"",RME!$K$36)</f>
        <v/>
      </c>
      <c r="C1138" s="70" t="str">
        <f>IF(RME!$M$36=0,"",RME!$M$36)</f>
        <v/>
      </c>
      <c r="D1138" s="70" t="str">
        <f>IF(RME!$N$36=0,"",RME!$N$36)</f>
        <v/>
      </c>
      <c r="E1138" s="157" t="str">
        <f>IF(RME!$Q$36=0,"",RME!$Q$36)</f>
        <v>Fail</v>
      </c>
      <c r="F1138" s="158"/>
      <c r="G1138" s="34" t="str">
        <f>IF(RME!$P$36=0,"",RME!$P$36)</f>
        <v>1st</v>
      </c>
    </row>
    <row r="1139" spans="1:8" ht="15.75" x14ac:dyDescent="0.25">
      <c r="A1139" s="35" t="s">
        <v>402</v>
      </c>
      <c r="B1139" s="70" t="str">
        <f>IF('C. ARTS'!$K$36=0,"",'C. ARTS'!$K$36)</f>
        <v/>
      </c>
      <c r="C1139" s="70" t="str">
        <f>IF('C. ARTS'!$M$36=0,"",'C. ARTS'!$M$36)</f>
        <v/>
      </c>
      <c r="D1139" s="70" t="str">
        <f>IF('C. ARTS'!$N$36=0,"",'C. ARTS'!$N$36)</f>
        <v/>
      </c>
      <c r="E1139" s="157" t="str">
        <f>IF('C. ARTS'!$Q$36=0,"",'C. ARTS'!$Q$36)</f>
        <v>Fail</v>
      </c>
      <c r="F1139" s="158"/>
      <c r="G1139" s="34" t="str">
        <f>IF('C. ARTS'!$P$36=0,"",'C. ARTS'!$P$36)</f>
        <v>1st</v>
      </c>
    </row>
    <row r="1140" spans="1:8" ht="15.75" x14ac:dyDescent="0.25">
      <c r="A1140" s="35"/>
      <c r="B1140" s="70"/>
      <c r="C1140" s="70"/>
      <c r="D1140" s="70"/>
      <c r="E1140" s="159"/>
      <c r="F1140" s="160"/>
      <c r="G1140" s="36"/>
    </row>
    <row r="1141" spans="1:8" x14ac:dyDescent="0.25">
      <c r="A1141" s="24"/>
      <c r="B1141" s="24"/>
      <c r="C1141" s="24"/>
      <c r="D1141" s="24"/>
      <c r="E1141" s="24"/>
      <c r="F1141" s="24"/>
      <c r="G1141" s="24"/>
    </row>
    <row r="1142" spans="1:8" ht="18" x14ac:dyDescent="0.25">
      <c r="A1142" s="37" t="s">
        <v>29</v>
      </c>
      <c r="B1142" s="69" t="str">
        <f>IF(BROADSHEET!$K$33=0,"",BROADSHEET!$K$33)</f>
        <v/>
      </c>
      <c r="C1142" s="38" t="s">
        <v>30</v>
      </c>
      <c r="D1142" s="39">
        <f>INFO!$C$16</f>
        <v>800</v>
      </c>
      <c r="F1142" s="78" t="s">
        <v>32</v>
      </c>
      <c r="G1142" s="119" t="s">
        <v>357</v>
      </c>
      <c r="H1142" s="44"/>
    </row>
    <row r="1143" spans="1:8" x14ac:dyDescent="0.25">
      <c r="A1143" s="24"/>
      <c r="B1143" s="24"/>
      <c r="C1143" s="24"/>
      <c r="D1143" s="24"/>
      <c r="E1143" s="24"/>
      <c r="F1143" s="24"/>
      <c r="G1143" s="24"/>
      <c r="H1143" s="44"/>
    </row>
    <row r="1144" spans="1:8" ht="15.75" x14ac:dyDescent="0.25">
      <c r="A1144" s="40" t="s">
        <v>31</v>
      </c>
      <c r="B1144" s="75" t="str">
        <f>IF(REMARKS!$C$31=0,"",REMARKS!$C$31)</f>
        <v/>
      </c>
      <c r="C1144" s="41" t="s">
        <v>30</v>
      </c>
      <c r="D1144" s="30" t="str">
        <f>IF(INFO!$C$17=0,"",INFO!$C$17)</f>
        <v/>
      </c>
      <c r="E1144" s="24"/>
      <c r="H1144" s="44"/>
    </row>
    <row r="1145" spans="1:8" ht="15.75" x14ac:dyDescent="0.25">
      <c r="A1145" s="40"/>
      <c r="B1145" s="74"/>
      <c r="C1145" s="73"/>
      <c r="D1145" s="74"/>
      <c r="E1145" s="24"/>
      <c r="H1145" s="44"/>
    </row>
    <row r="1146" spans="1:8" ht="18" x14ac:dyDescent="0.25">
      <c r="A1146" s="40"/>
      <c r="B1146" s="173" t="s">
        <v>371</v>
      </c>
      <c r="C1146" s="173"/>
      <c r="D1146" s="173"/>
      <c r="E1146" s="173"/>
      <c r="F1146" s="173"/>
      <c r="H1146" s="44"/>
    </row>
    <row r="1147" spans="1:8" ht="18" x14ac:dyDescent="0.25">
      <c r="A1147" s="77" t="s">
        <v>33</v>
      </c>
      <c r="B1147" s="169"/>
      <c r="C1147" s="169"/>
      <c r="D1147" s="169"/>
      <c r="E1147" s="169"/>
      <c r="F1147" s="29"/>
      <c r="H1147" s="44"/>
    </row>
    <row r="1148" spans="1:8" ht="18" x14ac:dyDescent="0.25">
      <c r="A1148" s="77" t="s">
        <v>35</v>
      </c>
      <c r="B1148" s="170"/>
      <c r="C1148" s="170"/>
      <c r="D1148" s="170"/>
      <c r="E1148" s="170"/>
      <c r="F1148" s="29"/>
      <c r="H1148" s="44"/>
    </row>
    <row r="1149" spans="1:8" ht="18" x14ac:dyDescent="0.25">
      <c r="A1149" s="77" t="s">
        <v>34</v>
      </c>
      <c r="B1149" s="174"/>
      <c r="C1149" s="174"/>
      <c r="D1149" s="174"/>
      <c r="E1149" s="174"/>
      <c r="F1149" s="76"/>
      <c r="H1149" s="44"/>
    </row>
    <row r="1150" spans="1:8" ht="18" x14ac:dyDescent="0.25">
      <c r="A1150" s="77" t="s">
        <v>36</v>
      </c>
      <c r="B1150" s="29"/>
      <c r="C1150" s="169"/>
      <c r="D1150" s="169"/>
      <c r="E1150" s="169"/>
      <c r="F1150" s="169"/>
      <c r="H1150" s="44"/>
    </row>
    <row r="1151" spans="1:8" ht="18" x14ac:dyDescent="0.25">
      <c r="A1151" s="77" t="s">
        <v>406</v>
      </c>
      <c r="B1151" s="29"/>
      <c r="C1151" s="170"/>
      <c r="D1151" s="170"/>
      <c r="E1151" s="170"/>
      <c r="F1151" s="170"/>
      <c r="G1151" s="24"/>
      <c r="H1151" s="44"/>
    </row>
    <row r="1152" spans="1:8" x14ac:dyDescent="0.25">
      <c r="B1152" s="24"/>
      <c r="D1152" s="45"/>
      <c r="E1152" s="45"/>
      <c r="F1152" s="24"/>
      <c r="G1152" s="24"/>
      <c r="H1152" s="44"/>
    </row>
    <row r="1153" spans="1:8" x14ac:dyDescent="0.25">
      <c r="A1153" s="42"/>
      <c r="B1153" s="68"/>
      <c r="C1153" s="171"/>
      <c r="D1153" s="171"/>
      <c r="E1153" s="24"/>
      <c r="F1153" s="24"/>
      <c r="G1153" s="24"/>
      <c r="H1153" s="44"/>
    </row>
    <row r="1154" spans="1:8" x14ac:dyDescent="0.25">
      <c r="B1154" s="68"/>
      <c r="H1154" s="44"/>
    </row>
    <row r="1155" spans="1:8" x14ac:dyDescent="0.25">
      <c r="B1155" s="68"/>
    </row>
    <row r="1156" spans="1:8" x14ac:dyDescent="0.25">
      <c r="B1156" s="68"/>
    </row>
    <row r="1157" spans="1:8" x14ac:dyDescent="0.25">
      <c r="B1157" s="68"/>
      <c r="E1157" s="43"/>
      <c r="F1157" s="168"/>
      <c r="G1157" s="168"/>
    </row>
    <row r="1158" spans="1:8" x14ac:dyDescent="0.25">
      <c r="E1158" s="24"/>
    </row>
    <row r="1160" spans="1:8" ht="30" x14ac:dyDescent="0.25">
      <c r="A1160" s="21"/>
      <c r="B1160" s="172" t="str">
        <f>INFO!$C$1</f>
        <v>SEVENTH-DAY ADVENTIST PRIMARY  SCHOOL</v>
      </c>
      <c r="C1160" s="172"/>
      <c r="D1160" s="172"/>
      <c r="E1160" s="172"/>
      <c r="F1160" s="172"/>
      <c r="G1160" s="172"/>
    </row>
    <row r="1161" spans="1:8" ht="20.25" x14ac:dyDescent="0.25">
      <c r="A1161" s="23"/>
      <c r="B1161" s="163" t="str">
        <f>INFO!$C$2</f>
        <v>Together We Make The Difference</v>
      </c>
      <c r="C1161" s="163"/>
      <c r="D1161" s="163"/>
      <c r="E1161" s="163"/>
      <c r="F1161" s="163"/>
      <c r="G1161" s="163"/>
    </row>
    <row r="1162" spans="1:8" ht="18" x14ac:dyDescent="0.25">
      <c r="A1162" s="24"/>
      <c r="B1162" s="164" t="str">
        <f>INFO!$C$3</f>
        <v>P. O. BOX 234 KUMASI GHANA</v>
      </c>
      <c r="C1162" s="164"/>
      <c r="D1162" s="164"/>
      <c r="E1162" s="164"/>
      <c r="F1162" s="164"/>
      <c r="G1162" s="164"/>
    </row>
    <row r="1163" spans="1:8" ht="20.25" x14ac:dyDescent="0.25">
      <c r="A1163" s="25"/>
      <c r="B1163" s="165" t="str">
        <f>INFO!$C$4</f>
        <v>0123456789</v>
      </c>
      <c r="C1163" s="166"/>
      <c r="D1163" s="166"/>
      <c r="E1163" s="166"/>
      <c r="F1163" s="166"/>
      <c r="G1163" s="166"/>
    </row>
    <row r="1164" spans="1:8" ht="20.25" x14ac:dyDescent="0.25">
      <c r="A1164" s="25"/>
      <c r="B1164" s="175" t="str">
        <f>INFO!$C$5</f>
        <v>TERMLY REPORT</v>
      </c>
      <c r="C1164" s="175"/>
      <c r="D1164" s="175"/>
      <c r="E1164" s="175"/>
      <c r="F1164" s="175"/>
      <c r="G1164" s="175"/>
    </row>
    <row r="1165" spans="1:8" x14ac:dyDescent="0.25">
      <c r="A1165" s="24"/>
      <c r="B1165" s="24"/>
      <c r="C1165" s="24"/>
      <c r="D1165" s="24"/>
      <c r="E1165" s="24"/>
    </row>
    <row r="1166" spans="1:8" ht="15.75" x14ac:dyDescent="0.25">
      <c r="A1166" s="28" t="s">
        <v>18</v>
      </c>
      <c r="B1166" s="167" t="str">
        <f>IF(BROADSHEET!$B$34=0,"",BROADSHEET!$B$34)</f>
        <v/>
      </c>
      <c r="C1166" s="167"/>
      <c r="D1166" s="167"/>
      <c r="E1166" s="167"/>
      <c r="F1166" s="26" t="s">
        <v>96</v>
      </c>
      <c r="G1166" s="118" t="str">
        <f>INFO!$C$14</f>
        <v>B.S. FOUR</v>
      </c>
    </row>
    <row r="1167" spans="1:8" ht="15.75" x14ac:dyDescent="0.25">
      <c r="A1167" s="28" t="s">
        <v>19</v>
      </c>
      <c r="B1167" s="167" t="str">
        <f>INFO!$C$19&amp;" "&amp;INFO!$D$19&amp;" "&amp;INFO!$E$19</f>
        <v>29 JULY 2018</v>
      </c>
      <c r="C1167" s="167"/>
      <c r="D1167" s="167"/>
      <c r="E1167" s="24"/>
      <c r="F1167" s="26" t="s">
        <v>11</v>
      </c>
      <c r="G1167" s="118" t="str">
        <f>INFO!$C$15</f>
        <v>ONE</v>
      </c>
    </row>
    <row r="1168" spans="1:8" ht="15.75" x14ac:dyDescent="0.25">
      <c r="A1168" s="28" t="s">
        <v>17</v>
      </c>
      <c r="B1168" s="167" t="str">
        <f>INFO!$C$20&amp;" "&amp;INFO!$D$20&amp;" "&amp;INFO!$E$20</f>
        <v>9 MAY 2018</v>
      </c>
      <c r="C1168" s="167"/>
      <c r="D1168" s="167"/>
      <c r="F1168" s="28" t="s">
        <v>20</v>
      </c>
      <c r="G1168" s="72">
        <f>INFO!$C$13</f>
        <v>0</v>
      </c>
    </row>
    <row r="1169" spans="1:8" ht="15.75" x14ac:dyDescent="0.25">
      <c r="A1169" s="28" t="s">
        <v>21</v>
      </c>
      <c r="B1169" s="167" t="str">
        <f>INFO!$C$21</f>
        <v>2017/2018</v>
      </c>
      <c r="C1169" s="167"/>
      <c r="D1169" s="27"/>
      <c r="F1169" s="28" t="s">
        <v>139</v>
      </c>
      <c r="G1169" s="71" t="str">
        <f>BROADSHEET!$L$34</f>
        <v>1ST</v>
      </c>
    </row>
    <row r="1170" spans="1:8" ht="15.75" x14ac:dyDescent="0.25">
      <c r="A1170" s="29"/>
      <c r="B1170" s="24"/>
      <c r="C1170" s="24"/>
      <c r="D1170" s="24"/>
      <c r="E1170" s="24"/>
      <c r="F1170" s="24"/>
      <c r="G1170" s="24"/>
    </row>
    <row r="1171" spans="1:8" ht="32.25" thickBot="1" x14ac:dyDescent="0.3">
      <c r="A1171" s="31" t="s">
        <v>22</v>
      </c>
      <c r="B1171" s="32" t="s">
        <v>95</v>
      </c>
      <c r="C1171" s="32" t="s">
        <v>94</v>
      </c>
      <c r="D1171" s="32" t="s">
        <v>113</v>
      </c>
      <c r="E1171" s="161" t="s">
        <v>23</v>
      </c>
      <c r="F1171" s="162"/>
      <c r="G1171" s="32" t="s">
        <v>24</v>
      </c>
    </row>
    <row r="1172" spans="1:8" ht="16.5" thickTop="1" x14ac:dyDescent="0.25">
      <c r="A1172" s="33" t="s">
        <v>111</v>
      </c>
      <c r="B1172" s="70" t="str">
        <f>IF(ENGLISH!$K$37=0,"",ENGLISH!$K$37)</f>
        <v/>
      </c>
      <c r="C1172" s="70" t="str">
        <f>IF(ENGLISH!$M$37=0,"",ENGLISH!$M$37)</f>
        <v/>
      </c>
      <c r="D1172" s="70" t="str">
        <f>IF(ENGLISH!$N$37=0,"",ENGLISH!$N$37)</f>
        <v/>
      </c>
      <c r="E1172" s="155" t="str">
        <f>IF(ENGLISH!$Q$37=0,"",ENGLISH!$Q$37)</f>
        <v>Fail</v>
      </c>
      <c r="F1172" s="156"/>
      <c r="G1172" s="34" t="str">
        <f>IF(ENGLISH!$P$37=0,"",ENGLISH!$P$37)</f>
        <v>1st</v>
      </c>
    </row>
    <row r="1173" spans="1:8" ht="15.75" x14ac:dyDescent="0.25">
      <c r="A1173" s="35" t="s">
        <v>26</v>
      </c>
      <c r="B1173" s="70" t="str">
        <f>IF(MATHS!$K$37=0,"",MATHS!$K$37)</f>
        <v/>
      </c>
      <c r="C1173" s="70" t="str">
        <f>IF(MATHS!$M$37=0,"",MATHS!$M$37)</f>
        <v/>
      </c>
      <c r="D1173" s="70" t="str">
        <f>IF(MATHS!$N$37=0,"",MATHS!$N$37)</f>
        <v/>
      </c>
      <c r="E1173" s="157" t="str">
        <f>IF(MATHS!$Q$37=0,"",MATHS!$Q$37)</f>
        <v>Fail</v>
      </c>
      <c r="F1173" s="158"/>
      <c r="G1173" s="34" t="str">
        <f>IF(MATHS!$P$37=0,"",MATHS!$P$37)</f>
        <v>1st</v>
      </c>
    </row>
    <row r="1174" spans="1:8" ht="15.75" x14ac:dyDescent="0.25">
      <c r="A1174" s="35" t="s">
        <v>397</v>
      </c>
      <c r="B1174" s="70" t="str">
        <f>IF('NAT. SCI'!$K$37=0,"",'NAT. SCI'!$K$37)</f>
        <v/>
      </c>
      <c r="C1174" s="70" t="str">
        <f>IF('NAT. SCI'!$M$37=0,"",'NAT. SCI'!$M$37)</f>
        <v/>
      </c>
      <c r="D1174" s="70" t="str">
        <f>IF('NAT. SCI'!$N$37=0,"",'NAT. SCI'!$N$37)</f>
        <v/>
      </c>
      <c r="E1174" s="157" t="str">
        <f>IF('NAT. SCI'!$Q$37=0,"",'NAT. SCI'!$Q$37)</f>
        <v>Fail</v>
      </c>
      <c r="F1174" s="158"/>
      <c r="G1174" s="34" t="str">
        <f>IF('NAT. SCI'!$P$37=0,"",'NAT. SCI'!$P$37)</f>
        <v>1st</v>
      </c>
    </row>
    <row r="1175" spans="1:8" ht="15.75" x14ac:dyDescent="0.25">
      <c r="A1175" s="35" t="s">
        <v>403</v>
      </c>
      <c r="B1175" s="70" t="str">
        <f>IF('C. EDU'!$K$37=0,"",'C. EDU'!$K$37)</f>
        <v/>
      </c>
      <c r="C1175" s="70" t="str">
        <f>IF('C. EDU'!$M$37=0,"",'C. EDU'!$M$37)</f>
        <v/>
      </c>
      <c r="D1175" s="70" t="str">
        <f>IF('C. EDU'!$N$37=0,"",'C. EDU'!$N$37)</f>
        <v/>
      </c>
      <c r="E1175" s="157" t="str">
        <f>IF('C. EDU'!$Q$37=0,"",'C. EDU'!$Q$37)</f>
        <v>Fail</v>
      </c>
      <c r="F1175" s="158"/>
      <c r="G1175" s="34" t="str">
        <f>IF('C. EDU'!$P$37=0,"",'C. EDU'!$P$37)</f>
        <v>1st</v>
      </c>
    </row>
    <row r="1176" spans="1:8" ht="15.75" x14ac:dyDescent="0.25">
      <c r="A1176" s="35" t="s">
        <v>28</v>
      </c>
      <c r="B1176" s="70" t="str">
        <f>IF(ICT!$K$37=0,"",ICT!$K$37)</f>
        <v/>
      </c>
      <c r="C1176" s="70" t="str">
        <f>IF(ICT!$M$37=0,"",ICT!$M$37)</f>
        <v/>
      </c>
      <c r="D1176" s="70" t="str">
        <f>IF(ICT!$N$37=0,"",ICT!$N$37)</f>
        <v/>
      </c>
      <c r="E1176" s="157" t="str">
        <f>IF(ICT!$Q$37=0,"",ICT!$Q$37)</f>
        <v>Fail</v>
      </c>
      <c r="F1176" s="158"/>
      <c r="G1176" s="34" t="str">
        <f>IF(ICT!$P$37=0,"",ICT!$P$37)</f>
        <v>1st</v>
      </c>
    </row>
    <row r="1177" spans="1:8" ht="15.75" x14ac:dyDescent="0.25">
      <c r="A1177" s="35" t="s">
        <v>107</v>
      </c>
      <c r="B1177" s="70" t="str">
        <f>IF(TWI!$K$37=0,"",TWI!$K$37)</f>
        <v/>
      </c>
      <c r="C1177" s="70" t="str">
        <f>IF(TWI!$M$37=0,"",TWI!$M$37)</f>
        <v/>
      </c>
      <c r="D1177" s="70" t="str">
        <f>IF(TWI!$N$37=0,"",TWI!$N$37)</f>
        <v/>
      </c>
      <c r="E1177" s="157" t="str">
        <f>IF(TWI!$Q$37=0,"",TWI!$Q$37)</f>
        <v>Fail</v>
      </c>
      <c r="F1177" s="158"/>
      <c r="G1177" s="34" t="str">
        <f>IF(TWI!$P$37=0,"",TWI!$P$37)</f>
        <v>1st</v>
      </c>
    </row>
    <row r="1178" spans="1:8" ht="15.75" x14ac:dyDescent="0.25">
      <c r="A1178" s="35" t="s">
        <v>404</v>
      </c>
      <c r="B1178" s="70" t="str">
        <f>IF(RME!$K$37=0,"",RME!$K$37)</f>
        <v/>
      </c>
      <c r="C1178" s="70" t="str">
        <f>IF(RME!$M$37=0,"",RME!$M$37)</f>
        <v/>
      </c>
      <c r="D1178" s="70" t="str">
        <f>IF(RME!$N$37=0,"",RME!$N$37)</f>
        <v/>
      </c>
      <c r="E1178" s="157" t="str">
        <f>IF(RME!$Q$37=0,"",RME!$Q$37)</f>
        <v>Fail</v>
      </c>
      <c r="F1178" s="158"/>
      <c r="G1178" s="34" t="str">
        <f>IF(RME!$P$37=0,"",RME!$P$37)</f>
        <v>1st</v>
      </c>
    </row>
    <row r="1179" spans="1:8" ht="15.75" x14ac:dyDescent="0.25">
      <c r="A1179" s="35" t="s">
        <v>402</v>
      </c>
      <c r="B1179" s="70" t="str">
        <f>IF('C. ARTS'!$K$37=0,"",'C. ARTS'!$K$37)</f>
        <v/>
      </c>
      <c r="C1179" s="70" t="str">
        <f>IF('C. ARTS'!$M$37=0,"",'C. ARTS'!$M$37)</f>
        <v/>
      </c>
      <c r="D1179" s="70" t="str">
        <f>IF('C. ARTS'!$N$37=0,"",'C. ARTS'!$N$37)</f>
        <v/>
      </c>
      <c r="E1179" s="157" t="str">
        <f>IF('C. ARTS'!$Q$37=0,"",'C. ARTS'!$Q$37)</f>
        <v>Fail</v>
      </c>
      <c r="F1179" s="158"/>
      <c r="G1179" s="34" t="str">
        <f>IF('C. ARTS'!$P$37=0,"",'C. ARTS'!$P$37)</f>
        <v>1st</v>
      </c>
    </row>
    <row r="1180" spans="1:8" ht="15.75" x14ac:dyDescent="0.25">
      <c r="A1180" s="35"/>
      <c r="B1180" s="70"/>
      <c r="C1180" s="70"/>
      <c r="D1180" s="70"/>
      <c r="E1180" s="159"/>
      <c r="F1180" s="160"/>
      <c r="G1180" s="36"/>
    </row>
    <row r="1181" spans="1:8" x14ac:dyDescent="0.25">
      <c r="A1181" s="24"/>
      <c r="B1181" s="24"/>
      <c r="C1181" s="24"/>
      <c r="D1181" s="24"/>
      <c r="E1181" s="24"/>
      <c r="F1181" s="24"/>
      <c r="G1181" s="24"/>
    </row>
    <row r="1182" spans="1:8" ht="18" x14ac:dyDescent="0.25">
      <c r="A1182" s="37" t="s">
        <v>29</v>
      </c>
      <c r="B1182" s="69" t="str">
        <f>IF(BROADSHEET!$K$34=0,"",BROADSHEET!$K$34)</f>
        <v/>
      </c>
      <c r="C1182" s="38" t="s">
        <v>30</v>
      </c>
      <c r="D1182" s="39">
        <f>INFO!$C$16</f>
        <v>800</v>
      </c>
      <c r="F1182" s="78" t="s">
        <v>32</v>
      </c>
      <c r="G1182" s="119" t="s">
        <v>357</v>
      </c>
      <c r="H1182" s="44"/>
    </row>
    <row r="1183" spans="1:8" x14ac:dyDescent="0.25">
      <c r="A1183" s="24"/>
      <c r="B1183" s="24"/>
      <c r="C1183" s="24"/>
      <c r="D1183" s="24"/>
      <c r="E1183" s="24"/>
      <c r="F1183" s="24"/>
      <c r="G1183" s="24"/>
      <c r="H1183" s="44"/>
    </row>
    <row r="1184" spans="1:8" ht="15.75" x14ac:dyDescent="0.25">
      <c r="A1184" s="40" t="s">
        <v>31</v>
      </c>
      <c r="B1184" s="75" t="str">
        <f>IF(REMARKS!$C$32=0,"",REMARKS!$C$32)</f>
        <v/>
      </c>
      <c r="C1184" s="41" t="s">
        <v>30</v>
      </c>
      <c r="D1184" s="30" t="str">
        <f>IF(INFO!$C$17=0,"",INFO!$C$17)</f>
        <v/>
      </c>
      <c r="E1184" s="24"/>
      <c r="H1184" s="44"/>
    </row>
    <row r="1185" spans="1:8" ht="15.75" x14ac:dyDescent="0.25">
      <c r="A1185" s="40"/>
      <c r="B1185" s="74"/>
      <c r="C1185" s="73"/>
      <c r="D1185" s="74"/>
      <c r="E1185" s="24"/>
      <c r="H1185" s="44"/>
    </row>
    <row r="1186" spans="1:8" ht="18" x14ac:dyDescent="0.25">
      <c r="A1186" s="40"/>
      <c r="B1186" s="173" t="s">
        <v>371</v>
      </c>
      <c r="C1186" s="173"/>
      <c r="D1186" s="173"/>
      <c r="E1186" s="173"/>
      <c r="F1186" s="173"/>
      <c r="H1186" s="44"/>
    </row>
    <row r="1187" spans="1:8" ht="18" x14ac:dyDescent="0.25">
      <c r="A1187" s="77" t="s">
        <v>33</v>
      </c>
      <c r="B1187" s="169"/>
      <c r="C1187" s="169"/>
      <c r="D1187" s="169"/>
      <c r="E1187" s="169"/>
      <c r="F1187" s="29"/>
      <c r="H1187" s="44"/>
    </row>
    <row r="1188" spans="1:8" ht="18" x14ac:dyDescent="0.25">
      <c r="A1188" s="77" t="s">
        <v>35</v>
      </c>
      <c r="B1188" s="170"/>
      <c r="C1188" s="170"/>
      <c r="D1188" s="170"/>
      <c r="E1188" s="170"/>
      <c r="F1188" s="29"/>
      <c r="H1188" s="44"/>
    </row>
    <row r="1189" spans="1:8" ht="18" x14ac:dyDescent="0.25">
      <c r="A1189" s="77" t="s">
        <v>34</v>
      </c>
      <c r="B1189" s="174"/>
      <c r="C1189" s="174"/>
      <c r="D1189" s="174"/>
      <c r="E1189" s="174"/>
      <c r="F1189" s="76"/>
      <c r="H1189" s="44"/>
    </row>
    <row r="1190" spans="1:8" ht="18" x14ac:dyDescent="0.25">
      <c r="A1190" s="77" t="s">
        <v>36</v>
      </c>
      <c r="B1190" s="29"/>
      <c r="C1190" s="169"/>
      <c r="D1190" s="169"/>
      <c r="E1190" s="169"/>
      <c r="F1190" s="169"/>
      <c r="H1190" s="44"/>
    </row>
    <row r="1191" spans="1:8" ht="18" x14ac:dyDescent="0.25">
      <c r="A1191" s="77" t="s">
        <v>406</v>
      </c>
      <c r="B1191" s="29"/>
      <c r="C1191" s="170"/>
      <c r="D1191" s="170"/>
      <c r="E1191" s="170"/>
      <c r="F1191" s="170"/>
      <c r="G1191" s="24"/>
      <c r="H1191" s="44"/>
    </row>
    <row r="1192" spans="1:8" x14ac:dyDescent="0.25">
      <c r="B1192" s="24"/>
      <c r="D1192" s="45"/>
      <c r="E1192" s="45"/>
      <c r="F1192" s="24"/>
      <c r="G1192" s="24"/>
      <c r="H1192" s="44"/>
    </row>
    <row r="1193" spans="1:8" x14ac:dyDescent="0.25">
      <c r="A1193" s="42"/>
      <c r="B1193" s="68"/>
      <c r="C1193" s="171"/>
      <c r="D1193" s="171"/>
      <c r="E1193" s="24"/>
      <c r="F1193" s="24"/>
      <c r="G1193" s="24"/>
      <c r="H1193" s="44"/>
    </row>
    <row r="1194" spans="1:8" x14ac:dyDescent="0.25">
      <c r="B1194" s="68"/>
      <c r="H1194" s="44"/>
    </row>
    <row r="1195" spans="1:8" x14ac:dyDescent="0.25">
      <c r="B1195" s="68"/>
    </row>
    <row r="1196" spans="1:8" x14ac:dyDescent="0.25">
      <c r="B1196" s="68"/>
    </row>
    <row r="1197" spans="1:8" x14ac:dyDescent="0.25">
      <c r="B1197" s="68"/>
      <c r="E1197" s="43"/>
      <c r="F1197" s="168"/>
      <c r="G1197" s="168"/>
    </row>
    <row r="1198" spans="1:8" x14ac:dyDescent="0.25">
      <c r="E1198" s="24"/>
    </row>
    <row r="1200" spans="1:8" ht="30" x14ac:dyDescent="0.25">
      <c r="A1200" s="21"/>
      <c r="B1200" s="172" t="str">
        <f>INFO!$C$1</f>
        <v>SEVENTH-DAY ADVENTIST PRIMARY  SCHOOL</v>
      </c>
      <c r="C1200" s="172"/>
      <c r="D1200" s="172"/>
      <c r="E1200" s="172"/>
      <c r="F1200" s="172"/>
      <c r="G1200" s="172"/>
    </row>
    <row r="1201" spans="1:7" ht="20.25" x14ac:dyDescent="0.25">
      <c r="A1201" s="23"/>
      <c r="B1201" s="163" t="str">
        <f>INFO!$C$2</f>
        <v>Together We Make The Difference</v>
      </c>
      <c r="C1201" s="163"/>
      <c r="D1201" s="163"/>
      <c r="E1201" s="163"/>
      <c r="F1201" s="163"/>
      <c r="G1201" s="163"/>
    </row>
    <row r="1202" spans="1:7" ht="18" x14ac:dyDescent="0.25">
      <c r="A1202" s="24"/>
      <c r="B1202" s="164" t="str">
        <f>INFO!$C$3</f>
        <v>P. O. BOX 234 KUMASI GHANA</v>
      </c>
      <c r="C1202" s="164"/>
      <c r="D1202" s="164"/>
      <c r="E1202" s="164"/>
      <c r="F1202" s="164"/>
      <c r="G1202" s="164"/>
    </row>
    <row r="1203" spans="1:7" ht="20.25" x14ac:dyDescent="0.25">
      <c r="A1203" s="25"/>
      <c r="B1203" s="165" t="str">
        <f>INFO!$C$4</f>
        <v>0123456789</v>
      </c>
      <c r="C1203" s="166"/>
      <c r="D1203" s="166"/>
      <c r="E1203" s="166"/>
      <c r="F1203" s="166"/>
      <c r="G1203" s="166"/>
    </row>
    <row r="1204" spans="1:7" ht="20.25" x14ac:dyDescent="0.25">
      <c r="A1204" s="25"/>
      <c r="B1204" s="175" t="str">
        <f>INFO!$C$5</f>
        <v>TERMLY REPORT</v>
      </c>
      <c r="C1204" s="175"/>
      <c r="D1204" s="175"/>
      <c r="E1204" s="175"/>
      <c r="F1204" s="175"/>
      <c r="G1204" s="175"/>
    </row>
    <row r="1205" spans="1:7" x14ac:dyDescent="0.25">
      <c r="A1205" s="24"/>
      <c r="B1205" s="24"/>
      <c r="C1205" s="24"/>
      <c r="D1205" s="24"/>
      <c r="E1205" s="24"/>
    </row>
    <row r="1206" spans="1:7" ht="15.75" x14ac:dyDescent="0.25">
      <c r="A1206" s="28" t="s">
        <v>18</v>
      </c>
      <c r="B1206" s="167" t="str">
        <f>IF(BROADSHEET!$B$35=0,"",BROADSHEET!$B$35)</f>
        <v/>
      </c>
      <c r="C1206" s="167"/>
      <c r="D1206" s="167"/>
      <c r="E1206" s="167"/>
      <c r="F1206" s="26" t="s">
        <v>96</v>
      </c>
      <c r="G1206" s="118" t="str">
        <f>INFO!$C$14</f>
        <v>B.S. FOUR</v>
      </c>
    </row>
    <row r="1207" spans="1:7" ht="15.75" x14ac:dyDescent="0.25">
      <c r="A1207" s="28" t="s">
        <v>19</v>
      </c>
      <c r="B1207" s="167" t="str">
        <f>INFO!$C$19&amp;" "&amp;INFO!$D$19&amp;" "&amp;INFO!$E$19</f>
        <v>29 JULY 2018</v>
      </c>
      <c r="C1207" s="167"/>
      <c r="D1207" s="167"/>
      <c r="E1207" s="24"/>
      <c r="F1207" s="26" t="s">
        <v>11</v>
      </c>
      <c r="G1207" s="118" t="str">
        <f>INFO!$C$15</f>
        <v>ONE</v>
      </c>
    </row>
    <row r="1208" spans="1:7" ht="15.75" x14ac:dyDescent="0.25">
      <c r="A1208" s="28" t="s">
        <v>17</v>
      </c>
      <c r="B1208" s="167" t="str">
        <f>INFO!$C$20&amp;" "&amp;INFO!$D$20&amp;" "&amp;INFO!$E$20</f>
        <v>9 MAY 2018</v>
      </c>
      <c r="C1208" s="167"/>
      <c r="D1208" s="167"/>
      <c r="F1208" s="28" t="s">
        <v>20</v>
      </c>
      <c r="G1208" s="72">
        <f>INFO!$C$13</f>
        <v>0</v>
      </c>
    </row>
    <row r="1209" spans="1:7" ht="15.75" x14ac:dyDescent="0.25">
      <c r="A1209" s="28" t="s">
        <v>21</v>
      </c>
      <c r="B1209" s="167" t="str">
        <f>INFO!$C$21</f>
        <v>2017/2018</v>
      </c>
      <c r="C1209" s="167"/>
      <c r="D1209" s="27"/>
      <c r="F1209" s="28" t="s">
        <v>139</v>
      </c>
      <c r="G1209" s="71" t="str">
        <f>BROADSHEET!$L$35</f>
        <v>1ST</v>
      </c>
    </row>
    <row r="1210" spans="1:7" ht="15.75" x14ac:dyDescent="0.25">
      <c r="A1210" s="29"/>
      <c r="B1210" s="24"/>
      <c r="C1210" s="24"/>
      <c r="D1210" s="24"/>
      <c r="E1210" s="24"/>
      <c r="F1210" s="24"/>
      <c r="G1210" s="24"/>
    </row>
    <row r="1211" spans="1:7" ht="32.25" thickBot="1" x14ac:dyDescent="0.3">
      <c r="A1211" s="31" t="s">
        <v>22</v>
      </c>
      <c r="B1211" s="32" t="s">
        <v>95</v>
      </c>
      <c r="C1211" s="32" t="s">
        <v>94</v>
      </c>
      <c r="D1211" s="32" t="s">
        <v>113</v>
      </c>
      <c r="E1211" s="161" t="s">
        <v>23</v>
      </c>
      <c r="F1211" s="162"/>
      <c r="G1211" s="32" t="s">
        <v>24</v>
      </c>
    </row>
    <row r="1212" spans="1:7" ht="16.5" thickTop="1" x14ac:dyDescent="0.25">
      <c r="A1212" s="33" t="s">
        <v>111</v>
      </c>
      <c r="B1212" s="70" t="str">
        <f>IF(ENGLISH!$K$38=0,"",ENGLISH!$K$38)</f>
        <v/>
      </c>
      <c r="C1212" s="70" t="str">
        <f>IF(ENGLISH!$M$38=0,"",ENGLISH!$M$38)</f>
        <v/>
      </c>
      <c r="D1212" s="70" t="str">
        <f>IF(ENGLISH!$N$38=0,"",ENGLISH!$N$38)</f>
        <v/>
      </c>
      <c r="E1212" s="155" t="str">
        <f>IF(ENGLISH!$Q$38=0,"",ENGLISH!$Q$38)</f>
        <v>Fail</v>
      </c>
      <c r="F1212" s="156"/>
      <c r="G1212" s="34" t="str">
        <f>IF(ENGLISH!$P$38=0,"",ENGLISH!$P$38)</f>
        <v>1st</v>
      </c>
    </row>
    <row r="1213" spans="1:7" ht="15.75" x14ac:dyDescent="0.25">
      <c r="A1213" s="35" t="s">
        <v>26</v>
      </c>
      <c r="B1213" s="70" t="str">
        <f>IF(MATHS!$K$38=0,"",MATHS!$K$38)</f>
        <v/>
      </c>
      <c r="C1213" s="70" t="str">
        <f>IF(MATHS!$M$38=0,"",MATHS!$M$38)</f>
        <v/>
      </c>
      <c r="D1213" s="70" t="str">
        <f>IF(MATHS!$N$38=0,"",MATHS!$N$38)</f>
        <v/>
      </c>
      <c r="E1213" s="157" t="str">
        <f>IF(MATHS!$Q$38=0,"",MATHS!$Q$38)</f>
        <v>Fail</v>
      </c>
      <c r="F1213" s="158"/>
      <c r="G1213" s="34" t="str">
        <f>IF(MATHS!$P$38=0,"",MATHS!$P$38)</f>
        <v>1st</v>
      </c>
    </row>
    <row r="1214" spans="1:7" ht="15.75" x14ac:dyDescent="0.25">
      <c r="A1214" s="35" t="s">
        <v>397</v>
      </c>
      <c r="B1214" s="70" t="str">
        <f>IF('NAT. SCI'!$K$38=0,"",'NAT. SCI'!$K$38)</f>
        <v/>
      </c>
      <c r="C1214" s="70" t="str">
        <f>IF('NAT. SCI'!$M$38=0,"",'NAT. SCI'!$M$38)</f>
        <v/>
      </c>
      <c r="D1214" s="70" t="str">
        <f>IF('NAT. SCI'!$N$38=0,"",'NAT. SCI'!$N$38)</f>
        <v/>
      </c>
      <c r="E1214" s="157" t="str">
        <f>IF('NAT. SCI'!$Q$38=0,"",'NAT. SCI'!$Q$38)</f>
        <v>Fail</v>
      </c>
      <c r="F1214" s="158"/>
      <c r="G1214" s="34" t="str">
        <f>IF('NAT. SCI'!$P$38=0,"",'NAT. SCI'!$P$38)</f>
        <v>1st</v>
      </c>
    </row>
    <row r="1215" spans="1:7" ht="15.75" x14ac:dyDescent="0.25">
      <c r="A1215" s="35" t="s">
        <v>403</v>
      </c>
      <c r="B1215" s="70" t="str">
        <f>IF('C. EDU'!$K$38=0,"",'C. EDU'!$K$38)</f>
        <v/>
      </c>
      <c r="C1215" s="70" t="str">
        <f>IF('C. EDU'!$M$38=0,"",'C. EDU'!$M$38)</f>
        <v/>
      </c>
      <c r="D1215" s="70" t="str">
        <f>IF('C. EDU'!$N$38=0,"",'C. EDU'!$N$38)</f>
        <v/>
      </c>
      <c r="E1215" s="157" t="str">
        <f>IF('C. EDU'!$Q$38=0,"",'C. EDU'!$Q$38)</f>
        <v>Fail</v>
      </c>
      <c r="F1215" s="158"/>
      <c r="G1215" s="34" t="str">
        <f>IF('C. EDU'!$P$38=0,"",'C. EDU'!$P$38)</f>
        <v>1st</v>
      </c>
    </row>
    <row r="1216" spans="1:7" ht="15.75" x14ac:dyDescent="0.25">
      <c r="A1216" s="35" t="s">
        <v>28</v>
      </c>
      <c r="B1216" s="70" t="str">
        <f>IF(ICT!$K$38=0,"",ICT!$K$38)</f>
        <v/>
      </c>
      <c r="C1216" s="70" t="str">
        <f>IF(ICT!$M$38=0,"",ICT!$M$38)</f>
        <v/>
      </c>
      <c r="D1216" s="70" t="str">
        <f>IF(ICT!$N$38=0,"",ICT!$N$38)</f>
        <v/>
      </c>
      <c r="E1216" s="157" t="str">
        <f>IF(ICT!$Q$38=0,"",ICT!$Q$38)</f>
        <v>Fail</v>
      </c>
      <c r="F1216" s="158"/>
      <c r="G1216" s="34" t="str">
        <f>IF(ICT!$P$38=0,"",ICT!$P$38)</f>
        <v>1st</v>
      </c>
    </row>
    <row r="1217" spans="1:8" ht="15.75" x14ac:dyDescent="0.25">
      <c r="A1217" s="35" t="s">
        <v>107</v>
      </c>
      <c r="B1217" s="70" t="str">
        <f>IF(TWI!$K$38=0,"",TWI!$K$38)</f>
        <v/>
      </c>
      <c r="C1217" s="70" t="str">
        <f>IF(TWI!$M$38=0,"",TWI!$M$38)</f>
        <v/>
      </c>
      <c r="D1217" s="70" t="str">
        <f>IF(TWI!$N$38=0,"",TWI!$N$38)</f>
        <v/>
      </c>
      <c r="E1217" s="157" t="str">
        <f>IF(TWI!$Q$38=0,"",TWI!$Q$38)</f>
        <v>Fail</v>
      </c>
      <c r="F1217" s="158"/>
      <c r="G1217" s="34" t="str">
        <f>IF(TWI!$P$38=0,"",TWI!$P$38)</f>
        <v>1st</v>
      </c>
    </row>
    <row r="1218" spans="1:8" ht="15.75" x14ac:dyDescent="0.25">
      <c r="A1218" s="35" t="s">
        <v>404</v>
      </c>
      <c r="B1218" s="70" t="str">
        <f>IF(RME!$K$38=0,"",RME!$K$38)</f>
        <v/>
      </c>
      <c r="C1218" s="70" t="str">
        <f>IF(RME!$M$38=0,"",RME!$M$38)</f>
        <v/>
      </c>
      <c r="D1218" s="70" t="str">
        <f>IF(RME!$N$38=0,"",RME!$N$38)</f>
        <v/>
      </c>
      <c r="E1218" s="157" t="str">
        <f>IF(RME!$Q$38=0,"",RME!$Q$38)</f>
        <v>Fail</v>
      </c>
      <c r="F1218" s="158"/>
      <c r="G1218" s="34" t="str">
        <f>IF(RME!$P$38=0,"",RME!$P$38)</f>
        <v>1st</v>
      </c>
    </row>
    <row r="1219" spans="1:8" ht="15.75" x14ac:dyDescent="0.25">
      <c r="A1219" s="35" t="s">
        <v>402</v>
      </c>
      <c r="B1219" s="70" t="str">
        <f>IF('C. ARTS'!$K$38=0,"",'C. ARTS'!$K$38)</f>
        <v/>
      </c>
      <c r="C1219" s="70" t="str">
        <f>IF('C. ARTS'!$M$38=0,"",'C. ARTS'!$M$38)</f>
        <v/>
      </c>
      <c r="D1219" s="70" t="str">
        <f>IF('C. ARTS'!$N$38=0,"",'C. ARTS'!$N$38)</f>
        <v/>
      </c>
      <c r="E1219" s="157" t="str">
        <f>IF('C. ARTS'!$Q$38=0,"",'C. ARTS'!$Q$38)</f>
        <v>Fail</v>
      </c>
      <c r="F1219" s="158"/>
      <c r="G1219" s="34" t="str">
        <f>IF('C. ARTS'!$P$38=0,"",'C. ARTS'!$P$38)</f>
        <v>1st</v>
      </c>
    </row>
    <row r="1220" spans="1:8" ht="15.75" x14ac:dyDescent="0.25">
      <c r="A1220" s="35"/>
      <c r="B1220" s="70"/>
      <c r="C1220" s="70"/>
      <c r="D1220" s="70"/>
      <c r="E1220" s="159"/>
      <c r="F1220" s="160"/>
      <c r="G1220" s="36"/>
    </row>
    <row r="1221" spans="1:8" x14ac:dyDescent="0.25">
      <c r="A1221" s="24"/>
      <c r="B1221" s="24"/>
      <c r="C1221" s="24"/>
      <c r="D1221" s="24"/>
      <c r="E1221" s="24"/>
      <c r="F1221" s="24"/>
      <c r="G1221" s="24"/>
    </row>
    <row r="1222" spans="1:8" ht="18" x14ac:dyDescent="0.25">
      <c r="A1222" s="37" t="s">
        <v>29</v>
      </c>
      <c r="B1222" s="69" t="str">
        <f>IF(BROADSHEET!$K$35=0,"",BROADSHEET!$K$35)</f>
        <v/>
      </c>
      <c r="C1222" s="38" t="s">
        <v>30</v>
      </c>
      <c r="D1222" s="39">
        <f>INFO!$C$16</f>
        <v>800</v>
      </c>
      <c r="F1222" s="78" t="s">
        <v>32</v>
      </c>
      <c r="G1222" s="119" t="s">
        <v>357</v>
      </c>
      <c r="H1222" s="44"/>
    </row>
    <row r="1223" spans="1:8" x14ac:dyDescent="0.25">
      <c r="A1223" s="24"/>
      <c r="B1223" s="24"/>
      <c r="C1223" s="24"/>
      <c r="D1223" s="24"/>
      <c r="E1223" s="24"/>
      <c r="F1223" s="24"/>
      <c r="G1223" s="24"/>
      <c r="H1223" s="44"/>
    </row>
    <row r="1224" spans="1:8" ht="15.75" x14ac:dyDescent="0.25">
      <c r="A1224" s="40" t="s">
        <v>31</v>
      </c>
      <c r="B1224" s="75" t="str">
        <f>IF(REMARKS!$C$33=0,"",REMARKS!$C$33)</f>
        <v/>
      </c>
      <c r="C1224" s="41" t="s">
        <v>30</v>
      </c>
      <c r="D1224" s="30" t="str">
        <f>IF(INFO!$C$17=0,"",INFO!$C$17)</f>
        <v/>
      </c>
      <c r="E1224" s="24"/>
      <c r="H1224" s="44"/>
    </row>
    <row r="1225" spans="1:8" ht="15.75" x14ac:dyDescent="0.25">
      <c r="A1225" s="40"/>
      <c r="B1225" s="74"/>
      <c r="C1225" s="73"/>
      <c r="D1225" s="74"/>
      <c r="E1225" s="24"/>
      <c r="H1225" s="44"/>
    </row>
    <row r="1226" spans="1:8" ht="18" x14ac:dyDescent="0.25">
      <c r="A1226" s="40"/>
      <c r="B1226" s="173" t="s">
        <v>371</v>
      </c>
      <c r="C1226" s="173"/>
      <c r="D1226" s="173"/>
      <c r="E1226" s="173"/>
      <c r="F1226" s="173"/>
      <c r="H1226" s="44"/>
    </row>
    <row r="1227" spans="1:8" ht="18" x14ac:dyDescent="0.25">
      <c r="A1227" s="77" t="s">
        <v>33</v>
      </c>
      <c r="B1227" s="169"/>
      <c r="C1227" s="169"/>
      <c r="D1227" s="169"/>
      <c r="E1227" s="169"/>
      <c r="F1227" s="29"/>
      <c r="H1227" s="44"/>
    </row>
    <row r="1228" spans="1:8" ht="18" x14ac:dyDescent="0.25">
      <c r="A1228" s="77" t="s">
        <v>35</v>
      </c>
      <c r="B1228" s="170"/>
      <c r="C1228" s="170"/>
      <c r="D1228" s="170"/>
      <c r="E1228" s="170"/>
      <c r="F1228" s="29"/>
      <c r="H1228" s="44"/>
    </row>
    <row r="1229" spans="1:8" ht="18" x14ac:dyDescent="0.25">
      <c r="A1229" s="77" t="s">
        <v>34</v>
      </c>
      <c r="B1229" s="174"/>
      <c r="C1229" s="174"/>
      <c r="D1229" s="174"/>
      <c r="E1229" s="174"/>
      <c r="F1229" s="76"/>
      <c r="H1229" s="44"/>
    </row>
    <row r="1230" spans="1:8" ht="18" x14ac:dyDescent="0.25">
      <c r="A1230" s="77" t="s">
        <v>36</v>
      </c>
      <c r="B1230" s="29"/>
      <c r="C1230" s="169"/>
      <c r="D1230" s="169"/>
      <c r="E1230" s="169"/>
      <c r="F1230" s="169"/>
      <c r="H1230" s="44"/>
    </row>
    <row r="1231" spans="1:8" ht="18" x14ac:dyDescent="0.25">
      <c r="A1231" s="77" t="s">
        <v>406</v>
      </c>
      <c r="B1231" s="29"/>
      <c r="C1231" s="170"/>
      <c r="D1231" s="170"/>
      <c r="E1231" s="170"/>
      <c r="F1231" s="170"/>
      <c r="G1231" s="24"/>
      <c r="H1231" s="44"/>
    </row>
    <row r="1232" spans="1:8" x14ac:dyDescent="0.25">
      <c r="B1232" s="24"/>
      <c r="D1232" s="45"/>
      <c r="E1232" s="45"/>
      <c r="F1232" s="24"/>
      <c r="G1232" s="24"/>
      <c r="H1232" s="44"/>
    </row>
    <row r="1233" spans="1:8" x14ac:dyDescent="0.25">
      <c r="A1233" s="42"/>
      <c r="B1233" s="68"/>
      <c r="C1233" s="171"/>
      <c r="D1233" s="171"/>
      <c r="E1233" s="24"/>
      <c r="F1233" s="24"/>
      <c r="G1233" s="24"/>
      <c r="H1233" s="44"/>
    </row>
    <row r="1234" spans="1:8" x14ac:dyDescent="0.25">
      <c r="B1234" s="68"/>
      <c r="H1234" s="44"/>
    </row>
    <row r="1235" spans="1:8" x14ac:dyDescent="0.25">
      <c r="B1235" s="68"/>
    </row>
    <row r="1236" spans="1:8" x14ac:dyDescent="0.25">
      <c r="B1236" s="68"/>
    </row>
    <row r="1237" spans="1:8" x14ac:dyDescent="0.25">
      <c r="B1237" s="68"/>
      <c r="E1237" s="43"/>
      <c r="F1237" s="168"/>
      <c r="G1237" s="168"/>
    </row>
    <row r="1238" spans="1:8" x14ac:dyDescent="0.25">
      <c r="E1238" s="24"/>
    </row>
    <row r="1240" spans="1:8" ht="30" x14ac:dyDescent="0.25">
      <c r="A1240" s="21"/>
      <c r="B1240" s="172" t="str">
        <f>INFO!$C$1</f>
        <v>SEVENTH-DAY ADVENTIST PRIMARY  SCHOOL</v>
      </c>
      <c r="C1240" s="172"/>
      <c r="D1240" s="172"/>
      <c r="E1240" s="172"/>
      <c r="F1240" s="172"/>
      <c r="G1240" s="172"/>
    </row>
    <row r="1241" spans="1:8" ht="20.25" x14ac:dyDescent="0.25">
      <c r="A1241" s="23"/>
      <c r="B1241" s="163" t="str">
        <f>INFO!$C$2</f>
        <v>Together We Make The Difference</v>
      </c>
      <c r="C1241" s="163"/>
      <c r="D1241" s="163"/>
      <c r="E1241" s="163"/>
      <c r="F1241" s="163"/>
      <c r="G1241" s="163"/>
    </row>
    <row r="1242" spans="1:8" ht="18" x14ac:dyDescent="0.25">
      <c r="A1242" s="24"/>
      <c r="B1242" s="164" t="str">
        <f>INFO!$C$3</f>
        <v>P. O. BOX 234 KUMASI GHANA</v>
      </c>
      <c r="C1242" s="164"/>
      <c r="D1242" s="164"/>
      <c r="E1242" s="164"/>
      <c r="F1242" s="164"/>
      <c r="G1242" s="164"/>
    </row>
    <row r="1243" spans="1:8" ht="20.25" x14ac:dyDescent="0.25">
      <c r="A1243" s="25"/>
      <c r="B1243" s="165" t="str">
        <f>INFO!$C$4</f>
        <v>0123456789</v>
      </c>
      <c r="C1243" s="166"/>
      <c r="D1243" s="166"/>
      <c r="E1243" s="166"/>
      <c r="F1243" s="166"/>
      <c r="G1243" s="166"/>
    </row>
    <row r="1244" spans="1:8" ht="20.25" x14ac:dyDescent="0.25">
      <c r="A1244" s="25"/>
      <c r="B1244" s="175" t="str">
        <f>INFO!$C$5</f>
        <v>TERMLY REPORT</v>
      </c>
      <c r="C1244" s="175"/>
      <c r="D1244" s="175"/>
      <c r="E1244" s="175"/>
      <c r="F1244" s="175"/>
      <c r="G1244" s="175"/>
    </row>
    <row r="1245" spans="1:8" x14ac:dyDescent="0.25">
      <c r="A1245" s="24"/>
      <c r="B1245" s="24"/>
      <c r="C1245" s="24"/>
      <c r="D1245" s="24"/>
      <c r="E1245" s="24"/>
    </row>
    <row r="1246" spans="1:8" ht="15.75" x14ac:dyDescent="0.25">
      <c r="A1246" s="28" t="s">
        <v>18</v>
      </c>
      <c r="B1246" s="167" t="str">
        <f>IF(BROADSHEET!$B$36=0,"",BROADSHEET!$B$36)</f>
        <v/>
      </c>
      <c r="C1246" s="167"/>
      <c r="D1246" s="167"/>
      <c r="E1246" s="167"/>
      <c r="F1246" s="26" t="s">
        <v>96</v>
      </c>
      <c r="G1246" s="118" t="str">
        <f>INFO!$C$14</f>
        <v>B.S. FOUR</v>
      </c>
    </row>
    <row r="1247" spans="1:8" ht="15.75" x14ac:dyDescent="0.25">
      <c r="A1247" s="28" t="s">
        <v>19</v>
      </c>
      <c r="B1247" s="167" t="str">
        <f>INFO!$C$19&amp;" "&amp;INFO!$D$19&amp;" "&amp;INFO!$E$19</f>
        <v>29 JULY 2018</v>
      </c>
      <c r="C1247" s="167"/>
      <c r="D1247" s="167"/>
      <c r="E1247" s="24"/>
      <c r="F1247" s="26" t="s">
        <v>11</v>
      </c>
      <c r="G1247" s="118" t="str">
        <f>INFO!$C$15</f>
        <v>ONE</v>
      </c>
    </row>
    <row r="1248" spans="1:8" ht="15.75" x14ac:dyDescent="0.25">
      <c r="A1248" s="28" t="s">
        <v>17</v>
      </c>
      <c r="B1248" s="167" t="str">
        <f>INFO!$C$20&amp;" "&amp;INFO!$D$20&amp;" "&amp;INFO!$E$20</f>
        <v>9 MAY 2018</v>
      </c>
      <c r="C1248" s="167"/>
      <c r="D1248" s="167"/>
      <c r="F1248" s="28" t="s">
        <v>20</v>
      </c>
      <c r="G1248" s="72">
        <f>INFO!$C$13</f>
        <v>0</v>
      </c>
    </row>
    <row r="1249" spans="1:8" ht="15.75" x14ac:dyDescent="0.25">
      <c r="A1249" s="28" t="s">
        <v>21</v>
      </c>
      <c r="B1249" s="167" t="str">
        <f>INFO!$C$21</f>
        <v>2017/2018</v>
      </c>
      <c r="C1249" s="167"/>
      <c r="D1249" s="27"/>
      <c r="F1249" s="28" t="s">
        <v>139</v>
      </c>
      <c r="G1249" s="71" t="str">
        <f>BROADSHEET!$L$36</f>
        <v>1ST</v>
      </c>
    </row>
    <row r="1250" spans="1:8" ht="15.75" x14ac:dyDescent="0.25">
      <c r="A1250" s="29"/>
      <c r="B1250" s="24"/>
      <c r="C1250" s="24"/>
      <c r="D1250" s="24"/>
      <c r="E1250" s="24"/>
      <c r="F1250" s="24"/>
      <c r="G1250" s="24"/>
    </row>
    <row r="1251" spans="1:8" ht="32.25" thickBot="1" x14ac:dyDescent="0.3">
      <c r="A1251" s="31" t="s">
        <v>22</v>
      </c>
      <c r="B1251" s="32" t="s">
        <v>95</v>
      </c>
      <c r="C1251" s="32" t="s">
        <v>94</v>
      </c>
      <c r="D1251" s="32" t="s">
        <v>113</v>
      </c>
      <c r="E1251" s="161" t="s">
        <v>23</v>
      </c>
      <c r="F1251" s="162"/>
      <c r="G1251" s="32" t="s">
        <v>24</v>
      </c>
    </row>
    <row r="1252" spans="1:8" ht="16.5" thickTop="1" x14ac:dyDescent="0.25">
      <c r="A1252" s="33" t="s">
        <v>111</v>
      </c>
      <c r="B1252" s="70" t="str">
        <f>IF(ENGLISH!$K$39=0,"",ENGLISH!$K$39)</f>
        <v/>
      </c>
      <c r="C1252" s="70" t="str">
        <f>IF(ENGLISH!$M$39=0,"",ENGLISH!$M$39)</f>
        <v/>
      </c>
      <c r="D1252" s="70" t="str">
        <f>IF(ENGLISH!$N$39=0,"",ENGLISH!$N$39)</f>
        <v/>
      </c>
      <c r="E1252" s="155" t="str">
        <f>IF(ENGLISH!$Q$39=0,"",ENGLISH!$Q$39)</f>
        <v>Fail</v>
      </c>
      <c r="F1252" s="156"/>
      <c r="G1252" s="34" t="str">
        <f>IF(ENGLISH!$P$39=0,"",ENGLISH!$P$39)</f>
        <v>1st</v>
      </c>
    </row>
    <row r="1253" spans="1:8" ht="15.75" x14ac:dyDescent="0.25">
      <c r="A1253" s="35" t="s">
        <v>26</v>
      </c>
      <c r="B1253" s="70" t="str">
        <f>IF(MATHS!$K$39=0,"",MATHS!$K$39)</f>
        <v/>
      </c>
      <c r="C1253" s="70" t="str">
        <f>IF(MATHS!$M$39=0,"",MATHS!$M$39)</f>
        <v/>
      </c>
      <c r="D1253" s="70" t="str">
        <f>IF(MATHS!$N$39=0,"",MATHS!$N$39)</f>
        <v/>
      </c>
      <c r="E1253" s="157" t="str">
        <f>IF(MATHS!$Q$39=0,"",MATHS!$Q$39)</f>
        <v>Fail</v>
      </c>
      <c r="F1253" s="158"/>
      <c r="G1253" s="34" t="str">
        <f>IF(MATHS!$P$39=0,"",MATHS!$P$39)</f>
        <v>1st</v>
      </c>
    </row>
    <row r="1254" spans="1:8" ht="15.75" x14ac:dyDescent="0.25">
      <c r="A1254" s="35" t="s">
        <v>397</v>
      </c>
      <c r="B1254" s="70" t="str">
        <f>IF('NAT. SCI'!$K$39=0,"",'NAT. SCI'!$K$39)</f>
        <v/>
      </c>
      <c r="C1254" s="70" t="str">
        <f>IF('NAT. SCI'!$M$39=0,"",'NAT. SCI'!$M$39)</f>
        <v/>
      </c>
      <c r="D1254" s="70" t="str">
        <f>IF('NAT. SCI'!$N$39=0,"",'NAT. SCI'!$N$39)</f>
        <v/>
      </c>
      <c r="E1254" s="157" t="str">
        <f>IF('NAT. SCI'!$Q$39=0,"",'NAT. SCI'!$Q$39)</f>
        <v>Fail</v>
      </c>
      <c r="F1254" s="158"/>
      <c r="G1254" s="34" t="str">
        <f>IF('NAT. SCI'!$P$39=0,"",'NAT. SCI'!$P$39)</f>
        <v>1st</v>
      </c>
    </row>
    <row r="1255" spans="1:8" ht="15.75" x14ac:dyDescent="0.25">
      <c r="A1255" s="35" t="s">
        <v>403</v>
      </c>
      <c r="B1255" s="70" t="str">
        <f>IF('C. EDU'!$K$39=0,"",'C. EDU'!$K$39)</f>
        <v/>
      </c>
      <c r="C1255" s="70" t="str">
        <f>IF('C. EDU'!$M$39=0,"",'C. EDU'!$M$39)</f>
        <v/>
      </c>
      <c r="D1255" s="70" t="str">
        <f>IF('C. EDU'!$N$39=0,"",'C. EDU'!$N$39)</f>
        <v/>
      </c>
      <c r="E1255" s="157" t="str">
        <f>IF('C. EDU'!$Q$39=0,"",'C. EDU'!$Q$39)</f>
        <v>Fail</v>
      </c>
      <c r="F1255" s="158"/>
      <c r="G1255" s="34" t="str">
        <f>IF('C. EDU'!$P$39=0,"",'C. EDU'!$P$39)</f>
        <v>1st</v>
      </c>
    </row>
    <row r="1256" spans="1:8" ht="15.75" x14ac:dyDescent="0.25">
      <c r="A1256" s="35" t="s">
        <v>28</v>
      </c>
      <c r="B1256" s="70" t="str">
        <f>IF(ICT!$K$39=0,"",ICT!$K$39)</f>
        <v/>
      </c>
      <c r="C1256" s="70" t="str">
        <f>IF(ICT!$M$39=0,"",ICT!$M$39)</f>
        <v/>
      </c>
      <c r="D1256" s="70" t="str">
        <f>IF(ICT!$N$39=0,"",ICT!$N$39)</f>
        <v/>
      </c>
      <c r="E1256" s="157" t="str">
        <f>IF(ICT!$Q$39=0,"",ICT!$Q$39)</f>
        <v>Fail</v>
      </c>
      <c r="F1256" s="158"/>
      <c r="G1256" s="34" t="str">
        <f>IF(ICT!$P$39=0,"",ICT!$P$39)</f>
        <v>1st</v>
      </c>
    </row>
    <row r="1257" spans="1:8" ht="15.75" x14ac:dyDescent="0.25">
      <c r="A1257" s="35" t="s">
        <v>107</v>
      </c>
      <c r="B1257" s="70" t="str">
        <f>IF(TWI!$K$39=0,"",TWI!$K$39)</f>
        <v/>
      </c>
      <c r="C1257" s="70" t="str">
        <f>IF(TWI!$M$39=0,"",TWI!$M$39)</f>
        <v/>
      </c>
      <c r="D1257" s="70" t="str">
        <f>IF(TWI!$N$39=0,"",TWI!$N$39)</f>
        <v/>
      </c>
      <c r="E1257" s="157" t="str">
        <f>IF(TWI!$Q$39=0,"",TWI!$Q$39)</f>
        <v>Fail</v>
      </c>
      <c r="F1257" s="158"/>
      <c r="G1257" s="34" t="str">
        <f>IF(TWI!$P$39=0,"",TWI!$P$39)</f>
        <v>1st</v>
      </c>
    </row>
    <row r="1258" spans="1:8" ht="15.75" x14ac:dyDescent="0.25">
      <c r="A1258" s="35" t="s">
        <v>404</v>
      </c>
      <c r="B1258" s="70" t="str">
        <f>IF(RME!$K$39=0,"",RME!$K$39)</f>
        <v/>
      </c>
      <c r="C1258" s="70" t="str">
        <f>IF(RME!$M$39=0,"",RME!$M$39)</f>
        <v/>
      </c>
      <c r="D1258" s="70" t="str">
        <f>IF(RME!$N$39=0,"",RME!$N$39)</f>
        <v/>
      </c>
      <c r="E1258" s="157" t="str">
        <f>IF(RME!$Q$39=0,"",RME!$Q$39)</f>
        <v>Fail</v>
      </c>
      <c r="F1258" s="158"/>
      <c r="G1258" s="34" t="str">
        <f>IF(RME!$P$39=0,"",RME!$P$39)</f>
        <v>1st</v>
      </c>
    </row>
    <row r="1259" spans="1:8" ht="15.75" x14ac:dyDescent="0.25">
      <c r="A1259" s="35" t="s">
        <v>402</v>
      </c>
      <c r="B1259" s="70" t="str">
        <f>IF('C. ARTS'!$K$39=0,"",'C. ARTS'!$K$39)</f>
        <v/>
      </c>
      <c r="C1259" s="70" t="str">
        <f>IF('C. ARTS'!$M$39=0,"",'C. ARTS'!$M$39)</f>
        <v/>
      </c>
      <c r="D1259" s="70" t="str">
        <f>IF('C. ARTS'!$N$39=0,"",'C. ARTS'!$N$39)</f>
        <v/>
      </c>
      <c r="E1259" s="157" t="str">
        <f>IF('C. ARTS'!$Q$39=0,"",'C. ARTS'!$Q$39)</f>
        <v>Fail</v>
      </c>
      <c r="F1259" s="158"/>
      <c r="G1259" s="34" t="str">
        <f>IF('C. ARTS'!$P$39=0,"",'C. ARTS'!$P$39)</f>
        <v>1st</v>
      </c>
    </row>
    <row r="1260" spans="1:8" ht="15.75" x14ac:dyDescent="0.25">
      <c r="A1260" s="35"/>
      <c r="B1260" s="70"/>
      <c r="C1260" s="70"/>
      <c r="D1260" s="70"/>
      <c r="E1260" s="159"/>
      <c r="F1260" s="160"/>
      <c r="G1260" s="36"/>
    </row>
    <row r="1261" spans="1:8" x14ac:dyDescent="0.25">
      <c r="A1261" s="24"/>
      <c r="B1261" s="24"/>
      <c r="C1261" s="24"/>
      <c r="D1261" s="24"/>
      <c r="E1261" s="24"/>
      <c r="F1261" s="24"/>
      <c r="G1261" s="24"/>
    </row>
    <row r="1262" spans="1:8" ht="18" x14ac:dyDescent="0.25">
      <c r="A1262" s="37" t="s">
        <v>29</v>
      </c>
      <c r="B1262" s="69" t="str">
        <f>IF(BROADSHEET!$K$36=0,"",BROADSHEET!$K$36)</f>
        <v/>
      </c>
      <c r="C1262" s="38" t="s">
        <v>30</v>
      </c>
      <c r="D1262" s="39">
        <f>INFO!$C$16</f>
        <v>800</v>
      </c>
      <c r="F1262" s="78" t="s">
        <v>32</v>
      </c>
      <c r="G1262" s="119" t="s">
        <v>357</v>
      </c>
      <c r="H1262" s="44"/>
    </row>
    <row r="1263" spans="1:8" x14ac:dyDescent="0.25">
      <c r="A1263" s="24"/>
      <c r="B1263" s="24"/>
      <c r="C1263" s="24"/>
      <c r="D1263" s="24"/>
      <c r="E1263" s="24"/>
      <c r="F1263" s="24"/>
      <c r="G1263" s="24"/>
      <c r="H1263" s="44"/>
    </row>
    <row r="1264" spans="1:8" ht="15.75" x14ac:dyDescent="0.25">
      <c r="A1264" s="40" t="s">
        <v>31</v>
      </c>
      <c r="B1264" s="75" t="str">
        <f>IF(REMARKS!$C$34=0,"",REMARKS!$C$34)</f>
        <v/>
      </c>
      <c r="C1264" s="41" t="s">
        <v>30</v>
      </c>
      <c r="D1264" s="30" t="str">
        <f>IF(INFO!$C$17=0,"",INFO!$C$17)</f>
        <v/>
      </c>
      <c r="E1264" s="24"/>
      <c r="H1264" s="44"/>
    </row>
    <row r="1265" spans="1:8" ht="15.75" x14ac:dyDescent="0.25">
      <c r="A1265" s="40"/>
      <c r="B1265" s="74"/>
      <c r="C1265" s="73"/>
      <c r="D1265" s="74"/>
      <c r="E1265" s="24"/>
      <c r="H1265" s="44"/>
    </row>
    <row r="1266" spans="1:8" ht="18" x14ac:dyDescent="0.25">
      <c r="A1266" s="40"/>
      <c r="B1266" s="173" t="s">
        <v>371</v>
      </c>
      <c r="C1266" s="173"/>
      <c r="D1266" s="173"/>
      <c r="E1266" s="173"/>
      <c r="F1266" s="173"/>
      <c r="H1266" s="44"/>
    </row>
    <row r="1267" spans="1:8" ht="18" x14ac:dyDescent="0.25">
      <c r="A1267" s="77" t="s">
        <v>33</v>
      </c>
      <c r="B1267" s="169"/>
      <c r="C1267" s="169"/>
      <c r="D1267" s="169"/>
      <c r="E1267" s="169"/>
      <c r="F1267" s="29"/>
      <c r="H1267" s="44"/>
    </row>
    <row r="1268" spans="1:8" ht="18" x14ac:dyDescent="0.25">
      <c r="A1268" s="77" t="s">
        <v>35</v>
      </c>
      <c r="B1268" s="170"/>
      <c r="C1268" s="170"/>
      <c r="D1268" s="170"/>
      <c r="E1268" s="170"/>
      <c r="F1268" s="29"/>
      <c r="H1268" s="44"/>
    </row>
    <row r="1269" spans="1:8" ht="18" x14ac:dyDescent="0.25">
      <c r="A1269" s="77" t="s">
        <v>34</v>
      </c>
      <c r="B1269" s="174"/>
      <c r="C1269" s="174"/>
      <c r="D1269" s="174"/>
      <c r="E1269" s="174"/>
      <c r="F1269" s="76"/>
      <c r="H1269" s="44"/>
    </row>
    <row r="1270" spans="1:8" ht="18" x14ac:dyDescent="0.25">
      <c r="A1270" s="77" t="s">
        <v>36</v>
      </c>
      <c r="B1270" s="29"/>
      <c r="C1270" s="169"/>
      <c r="D1270" s="169"/>
      <c r="E1270" s="169"/>
      <c r="F1270" s="169"/>
      <c r="H1270" s="44"/>
    </row>
    <row r="1271" spans="1:8" ht="18" x14ac:dyDescent="0.25">
      <c r="A1271" s="77" t="s">
        <v>406</v>
      </c>
      <c r="B1271" s="29"/>
      <c r="C1271" s="170"/>
      <c r="D1271" s="170"/>
      <c r="E1271" s="170"/>
      <c r="F1271" s="170"/>
      <c r="G1271" s="24"/>
      <c r="H1271" s="44"/>
    </row>
    <row r="1272" spans="1:8" x14ac:dyDescent="0.25">
      <c r="B1272" s="24"/>
      <c r="D1272" s="45"/>
      <c r="E1272" s="45"/>
      <c r="F1272" s="24"/>
      <c r="G1272" s="24"/>
      <c r="H1272" s="44"/>
    </row>
    <row r="1273" spans="1:8" x14ac:dyDescent="0.25">
      <c r="A1273" s="42"/>
      <c r="B1273" s="68"/>
      <c r="C1273" s="171"/>
      <c r="D1273" s="171"/>
      <c r="E1273" s="24"/>
      <c r="F1273" s="24"/>
      <c r="G1273" s="24"/>
      <c r="H1273" s="44"/>
    </row>
    <row r="1274" spans="1:8" x14ac:dyDescent="0.25">
      <c r="B1274" s="68"/>
      <c r="H1274" s="44"/>
    </row>
    <row r="1275" spans="1:8" x14ac:dyDescent="0.25">
      <c r="B1275" s="68"/>
    </row>
    <row r="1276" spans="1:8" x14ac:dyDescent="0.25">
      <c r="B1276" s="68"/>
    </row>
    <row r="1277" spans="1:8" x14ac:dyDescent="0.25">
      <c r="B1277" s="68"/>
      <c r="E1277" s="43"/>
      <c r="F1277" s="168"/>
      <c r="G1277" s="168"/>
    </row>
    <row r="1278" spans="1:8" x14ac:dyDescent="0.25">
      <c r="E1278" s="24"/>
    </row>
    <row r="1280" spans="1:8" ht="30" x14ac:dyDescent="0.25">
      <c r="A1280" s="21"/>
      <c r="B1280" s="172" t="str">
        <f>INFO!$C$1</f>
        <v>SEVENTH-DAY ADVENTIST PRIMARY  SCHOOL</v>
      </c>
      <c r="C1280" s="172"/>
      <c r="D1280" s="172"/>
      <c r="E1280" s="172"/>
      <c r="F1280" s="172"/>
      <c r="G1280" s="172"/>
    </row>
    <row r="1281" spans="1:7" ht="20.25" x14ac:dyDescent="0.25">
      <c r="A1281" s="23"/>
      <c r="B1281" s="163" t="str">
        <f>INFO!$C$2</f>
        <v>Together We Make The Difference</v>
      </c>
      <c r="C1281" s="163"/>
      <c r="D1281" s="163"/>
      <c r="E1281" s="163"/>
      <c r="F1281" s="163"/>
      <c r="G1281" s="163"/>
    </row>
    <row r="1282" spans="1:7" ht="18" x14ac:dyDescent="0.25">
      <c r="A1282" s="24"/>
      <c r="B1282" s="164" t="str">
        <f>INFO!$C$3</f>
        <v>P. O. BOX 234 KUMASI GHANA</v>
      </c>
      <c r="C1282" s="164"/>
      <c r="D1282" s="164"/>
      <c r="E1282" s="164"/>
      <c r="F1282" s="164"/>
      <c r="G1282" s="164"/>
    </row>
    <row r="1283" spans="1:7" ht="20.25" x14ac:dyDescent="0.25">
      <c r="A1283" s="25"/>
      <c r="B1283" s="165" t="str">
        <f>INFO!$C$4</f>
        <v>0123456789</v>
      </c>
      <c r="C1283" s="166"/>
      <c r="D1283" s="166"/>
      <c r="E1283" s="166"/>
      <c r="F1283" s="166"/>
      <c r="G1283" s="166"/>
    </row>
    <row r="1284" spans="1:7" ht="20.25" x14ac:dyDescent="0.25">
      <c r="A1284" s="25"/>
      <c r="B1284" s="175" t="str">
        <f>INFO!$C$5</f>
        <v>TERMLY REPORT</v>
      </c>
      <c r="C1284" s="175"/>
      <c r="D1284" s="175"/>
      <c r="E1284" s="175"/>
      <c r="F1284" s="175"/>
      <c r="G1284" s="175"/>
    </row>
    <row r="1285" spans="1:7" x14ac:dyDescent="0.25">
      <c r="A1285" s="24"/>
      <c r="B1285" s="24"/>
      <c r="C1285" s="24"/>
      <c r="D1285" s="24"/>
      <c r="E1285" s="24"/>
    </row>
    <row r="1286" spans="1:7" ht="15.75" x14ac:dyDescent="0.25">
      <c r="A1286" s="28" t="s">
        <v>18</v>
      </c>
      <c r="B1286" s="167" t="str">
        <f>IF(BROADSHEET!$B$37=0,"",BROADSHEET!$B$37)</f>
        <v/>
      </c>
      <c r="C1286" s="167"/>
      <c r="D1286" s="167"/>
      <c r="E1286" s="167"/>
      <c r="F1286" s="26" t="s">
        <v>96</v>
      </c>
      <c r="G1286" s="118" t="str">
        <f>INFO!$C$14</f>
        <v>B.S. FOUR</v>
      </c>
    </row>
    <row r="1287" spans="1:7" ht="15.75" x14ac:dyDescent="0.25">
      <c r="A1287" s="28" t="s">
        <v>19</v>
      </c>
      <c r="B1287" s="167" t="str">
        <f>INFO!$C$19&amp;" "&amp;INFO!$D$19&amp;" "&amp;INFO!$E$19</f>
        <v>29 JULY 2018</v>
      </c>
      <c r="C1287" s="167"/>
      <c r="D1287" s="167"/>
      <c r="E1287" s="24"/>
      <c r="F1287" s="26" t="s">
        <v>11</v>
      </c>
      <c r="G1287" s="118" t="str">
        <f>INFO!$C$15</f>
        <v>ONE</v>
      </c>
    </row>
    <row r="1288" spans="1:7" ht="15.75" x14ac:dyDescent="0.25">
      <c r="A1288" s="28" t="s">
        <v>17</v>
      </c>
      <c r="B1288" s="167" t="str">
        <f>INFO!$C$20&amp;" "&amp;INFO!$D$20&amp;" "&amp;INFO!$E$20</f>
        <v>9 MAY 2018</v>
      </c>
      <c r="C1288" s="167"/>
      <c r="D1288" s="167"/>
      <c r="F1288" s="28" t="s">
        <v>20</v>
      </c>
      <c r="G1288" s="72">
        <f>INFO!$C$13</f>
        <v>0</v>
      </c>
    </row>
    <row r="1289" spans="1:7" ht="15.75" x14ac:dyDescent="0.25">
      <c r="A1289" s="28" t="s">
        <v>21</v>
      </c>
      <c r="B1289" s="167" t="str">
        <f>INFO!$C$21</f>
        <v>2017/2018</v>
      </c>
      <c r="C1289" s="167"/>
      <c r="D1289" s="27"/>
      <c r="F1289" s="28" t="s">
        <v>139</v>
      </c>
      <c r="G1289" s="71" t="str">
        <f>BROADSHEET!$L$37</f>
        <v>1ST</v>
      </c>
    </row>
    <row r="1290" spans="1:7" ht="15.75" x14ac:dyDescent="0.25">
      <c r="A1290" s="29"/>
      <c r="B1290" s="24"/>
      <c r="C1290" s="24"/>
      <c r="D1290" s="24"/>
      <c r="E1290" s="24"/>
      <c r="F1290" s="24"/>
      <c r="G1290" s="24"/>
    </row>
    <row r="1291" spans="1:7" ht="32.25" thickBot="1" x14ac:dyDescent="0.3">
      <c r="A1291" s="31" t="s">
        <v>22</v>
      </c>
      <c r="B1291" s="32" t="s">
        <v>95</v>
      </c>
      <c r="C1291" s="32" t="s">
        <v>94</v>
      </c>
      <c r="D1291" s="32" t="s">
        <v>113</v>
      </c>
      <c r="E1291" s="161" t="s">
        <v>23</v>
      </c>
      <c r="F1291" s="162"/>
      <c r="G1291" s="32" t="s">
        <v>24</v>
      </c>
    </row>
    <row r="1292" spans="1:7" ht="16.5" thickTop="1" x14ac:dyDescent="0.25">
      <c r="A1292" s="33" t="s">
        <v>111</v>
      </c>
      <c r="B1292" s="70" t="str">
        <f>IF(ENGLISH!$K$40=0,"",ENGLISH!$K$40)</f>
        <v/>
      </c>
      <c r="C1292" s="70" t="str">
        <f>IF(ENGLISH!$M$40=0,"",ENGLISH!$M$40)</f>
        <v/>
      </c>
      <c r="D1292" s="70" t="str">
        <f>IF(ENGLISH!$N$40=0,"",ENGLISH!$N$40)</f>
        <v/>
      </c>
      <c r="E1292" s="155" t="str">
        <f>IF(ENGLISH!$Q$40=0,"",ENGLISH!$Q$40)</f>
        <v>Fail</v>
      </c>
      <c r="F1292" s="156"/>
      <c r="G1292" s="34" t="str">
        <f>IF(ENGLISH!$P$40=0,"",ENGLISH!$P$40)</f>
        <v>1st</v>
      </c>
    </row>
    <row r="1293" spans="1:7" ht="15.75" x14ac:dyDescent="0.25">
      <c r="A1293" s="35" t="s">
        <v>26</v>
      </c>
      <c r="B1293" s="70" t="str">
        <f>IF(MATHS!$K$40=0,"",MATHS!$K$40)</f>
        <v/>
      </c>
      <c r="C1293" s="70" t="str">
        <f>IF(MATHS!$M$40=0,"",MATHS!$M$40)</f>
        <v/>
      </c>
      <c r="D1293" s="70" t="str">
        <f>IF(MATHS!$N$40=0,"",MATHS!$N$40)</f>
        <v/>
      </c>
      <c r="E1293" s="157" t="str">
        <f>IF(MATHS!$Q$40=0,"",MATHS!$Q$40)</f>
        <v>Fail</v>
      </c>
      <c r="F1293" s="158"/>
      <c r="G1293" s="34" t="str">
        <f>IF(MATHS!$P$40=0,"",MATHS!$P$40)</f>
        <v>1st</v>
      </c>
    </row>
    <row r="1294" spans="1:7" ht="15.75" x14ac:dyDescent="0.25">
      <c r="A1294" s="35" t="s">
        <v>397</v>
      </c>
      <c r="B1294" s="70" t="str">
        <f>IF('NAT. SCI'!$K$40=0,"",'NAT. SCI'!$K$40)</f>
        <v/>
      </c>
      <c r="C1294" s="70" t="str">
        <f>IF('NAT. SCI'!$M$40=0,"",'NAT. SCI'!$M$40)</f>
        <v/>
      </c>
      <c r="D1294" s="70" t="str">
        <f>IF('NAT. SCI'!$N$40=0,"",'NAT. SCI'!$N$40)</f>
        <v/>
      </c>
      <c r="E1294" s="157" t="str">
        <f>IF('NAT. SCI'!$Q$40=0,"",'NAT. SCI'!$Q$40)</f>
        <v>Fail</v>
      </c>
      <c r="F1294" s="158"/>
      <c r="G1294" s="34" t="str">
        <f>IF('NAT. SCI'!$P$40=0,"",'NAT. SCI'!$P$40)</f>
        <v>1st</v>
      </c>
    </row>
    <row r="1295" spans="1:7" ht="15.75" x14ac:dyDescent="0.25">
      <c r="A1295" s="35" t="s">
        <v>403</v>
      </c>
      <c r="B1295" s="70" t="str">
        <f>IF('C. EDU'!$K$40=0,"",'C. EDU'!$K$40)</f>
        <v/>
      </c>
      <c r="C1295" s="70" t="str">
        <f>IF('C. EDU'!$M$40=0,"",'C. EDU'!$M$40)</f>
        <v/>
      </c>
      <c r="D1295" s="70" t="str">
        <f>IF('C. EDU'!$N$40=0,"",'C. EDU'!$N$40)</f>
        <v/>
      </c>
      <c r="E1295" s="157" t="str">
        <f>IF('C. EDU'!$Q$40=0,"",'C. EDU'!$Q$40)</f>
        <v>Fail</v>
      </c>
      <c r="F1295" s="158"/>
      <c r="G1295" s="34" t="str">
        <f>IF('C. EDU'!$P$40=0,"",'C. EDU'!$P$40)</f>
        <v>1st</v>
      </c>
    </row>
    <row r="1296" spans="1:7" ht="15.75" x14ac:dyDescent="0.25">
      <c r="A1296" s="35" t="s">
        <v>28</v>
      </c>
      <c r="B1296" s="70" t="str">
        <f>IF(ICT!$K$40=0,"",ICT!$K$40)</f>
        <v/>
      </c>
      <c r="C1296" s="70" t="str">
        <f>IF(ICT!$M$40=0,"",ICT!$M$40)</f>
        <v/>
      </c>
      <c r="D1296" s="70" t="str">
        <f>IF(ICT!$N$40=0,"",ICT!$N$40)</f>
        <v/>
      </c>
      <c r="E1296" s="157" t="str">
        <f>IF(ICT!$Q$40=0,"",ICT!$Q$40)</f>
        <v>Fail</v>
      </c>
      <c r="F1296" s="158"/>
      <c r="G1296" s="34" t="str">
        <f>IF(ICT!$P$40=0,"",ICT!$P$40)</f>
        <v>1st</v>
      </c>
    </row>
    <row r="1297" spans="1:8" ht="15.75" x14ac:dyDescent="0.25">
      <c r="A1297" s="35" t="s">
        <v>107</v>
      </c>
      <c r="B1297" s="70" t="str">
        <f>IF(TWI!$K$40=0,"",TWI!$K$40)</f>
        <v/>
      </c>
      <c r="C1297" s="70" t="str">
        <f>IF(TWI!$M$40=0,"",TWI!$M$40)</f>
        <v/>
      </c>
      <c r="D1297" s="70" t="str">
        <f>IF(TWI!$N$40=0,"",TWI!$N$40)</f>
        <v/>
      </c>
      <c r="E1297" s="157" t="str">
        <f>IF(TWI!$Q$40=0,"",TWI!$Q$40)</f>
        <v>Fail</v>
      </c>
      <c r="F1297" s="158"/>
      <c r="G1297" s="34" t="str">
        <f>IF(TWI!$P$40=0,"",TWI!$P$40)</f>
        <v>1st</v>
      </c>
    </row>
    <row r="1298" spans="1:8" ht="15.75" x14ac:dyDescent="0.25">
      <c r="A1298" s="35" t="s">
        <v>404</v>
      </c>
      <c r="B1298" s="70" t="str">
        <f>IF(RME!$K$40=0,"",RME!$K$40)</f>
        <v/>
      </c>
      <c r="C1298" s="70" t="str">
        <f>IF(RME!$M$40=0,"",RME!$M$40)</f>
        <v/>
      </c>
      <c r="D1298" s="70" t="str">
        <f>IF(RME!$N$40=0,"",RME!$N$40)</f>
        <v/>
      </c>
      <c r="E1298" s="157" t="str">
        <f>IF(RME!$Q$40=0,"",RME!$Q$40)</f>
        <v>Fail</v>
      </c>
      <c r="F1298" s="158"/>
      <c r="G1298" s="34" t="str">
        <f>IF(RME!$P$40=0,"",RME!$P$40)</f>
        <v>1st</v>
      </c>
    </row>
    <row r="1299" spans="1:8" ht="15.75" x14ac:dyDescent="0.25">
      <c r="A1299" s="35" t="s">
        <v>402</v>
      </c>
      <c r="B1299" s="70" t="str">
        <f>IF('C. ARTS'!$K$40=0,"",'C. ARTS'!$K$40)</f>
        <v/>
      </c>
      <c r="C1299" s="70" t="str">
        <f>IF('C. ARTS'!$M$40=0,"",'C. ARTS'!$M$40)</f>
        <v/>
      </c>
      <c r="D1299" s="70" t="str">
        <f>IF('C. ARTS'!$N$40=0,"",'C. ARTS'!$N$40)</f>
        <v/>
      </c>
      <c r="E1299" s="157" t="str">
        <f>IF('C. ARTS'!$Q$40=0,"",'C. ARTS'!$Q$40)</f>
        <v>Fail</v>
      </c>
      <c r="F1299" s="158"/>
      <c r="G1299" s="34" t="str">
        <f>IF('C. ARTS'!$P$40=0,"",'C. ARTS'!$P$40)</f>
        <v>1st</v>
      </c>
    </row>
    <row r="1300" spans="1:8" ht="15.75" x14ac:dyDescent="0.25">
      <c r="A1300" s="35"/>
      <c r="B1300" s="70"/>
      <c r="C1300" s="70"/>
      <c r="D1300" s="70"/>
      <c r="E1300" s="159"/>
      <c r="F1300" s="160"/>
      <c r="G1300" s="36"/>
    </row>
    <row r="1301" spans="1:8" x14ac:dyDescent="0.25">
      <c r="A1301" s="24"/>
      <c r="B1301" s="24"/>
      <c r="C1301" s="24"/>
      <c r="D1301" s="24"/>
      <c r="E1301" s="24"/>
      <c r="F1301" s="24"/>
      <c r="G1301" s="24"/>
    </row>
    <row r="1302" spans="1:8" ht="18" x14ac:dyDescent="0.25">
      <c r="A1302" s="37" t="s">
        <v>29</v>
      </c>
      <c r="B1302" s="69" t="str">
        <f>IF(BROADSHEET!$K$37=0,"",BROADSHEET!$K$37)</f>
        <v/>
      </c>
      <c r="C1302" s="38" t="s">
        <v>30</v>
      </c>
      <c r="D1302" s="39">
        <f>INFO!$C$16</f>
        <v>800</v>
      </c>
      <c r="F1302" s="78" t="s">
        <v>32</v>
      </c>
      <c r="G1302" s="119" t="s">
        <v>357</v>
      </c>
      <c r="H1302" s="44"/>
    </row>
    <row r="1303" spans="1:8" x14ac:dyDescent="0.25">
      <c r="A1303" s="24"/>
      <c r="B1303" s="24"/>
      <c r="C1303" s="24"/>
      <c r="D1303" s="24"/>
      <c r="E1303" s="24"/>
      <c r="F1303" s="24"/>
      <c r="G1303" s="24"/>
      <c r="H1303" s="44"/>
    </row>
    <row r="1304" spans="1:8" ht="15.75" x14ac:dyDescent="0.25">
      <c r="A1304" s="40" t="s">
        <v>31</v>
      </c>
      <c r="B1304" s="75" t="str">
        <f>IF(REMARKS!$C$35=0,"",REMARKS!$C$35)</f>
        <v/>
      </c>
      <c r="C1304" s="41" t="s">
        <v>30</v>
      </c>
      <c r="D1304" s="30" t="str">
        <f>IF(INFO!$C$17=0,"",INFO!$C$17)</f>
        <v/>
      </c>
      <c r="E1304" s="24"/>
      <c r="H1304" s="44"/>
    </row>
    <row r="1305" spans="1:8" ht="15.75" x14ac:dyDescent="0.25">
      <c r="A1305" s="40"/>
      <c r="B1305" s="74"/>
      <c r="C1305" s="73"/>
      <c r="D1305" s="74"/>
      <c r="E1305" s="24"/>
      <c r="H1305" s="44"/>
    </row>
    <row r="1306" spans="1:8" ht="18" x14ac:dyDescent="0.25">
      <c r="A1306" s="40"/>
      <c r="B1306" s="173" t="s">
        <v>371</v>
      </c>
      <c r="C1306" s="173"/>
      <c r="D1306" s="173"/>
      <c r="E1306" s="173"/>
      <c r="F1306" s="173"/>
      <c r="H1306" s="44"/>
    </row>
    <row r="1307" spans="1:8" ht="18" x14ac:dyDescent="0.25">
      <c r="A1307" s="77" t="s">
        <v>33</v>
      </c>
      <c r="B1307" s="169"/>
      <c r="C1307" s="169"/>
      <c r="D1307" s="169"/>
      <c r="E1307" s="169"/>
      <c r="F1307" s="29"/>
      <c r="H1307" s="44"/>
    </row>
    <row r="1308" spans="1:8" ht="18" x14ac:dyDescent="0.25">
      <c r="A1308" s="77" t="s">
        <v>35</v>
      </c>
      <c r="B1308" s="170"/>
      <c r="C1308" s="170"/>
      <c r="D1308" s="170"/>
      <c r="E1308" s="170"/>
      <c r="F1308" s="29"/>
      <c r="H1308" s="44"/>
    </row>
    <row r="1309" spans="1:8" ht="18" x14ac:dyDescent="0.25">
      <c r="A1309" s="77" t="s">
        <v>34</v>
      </c>
      <c r="B1309" s="174"/>
      <c r="C1309" s="174"/>
      <c r="D1309" s="174"/>
      <c r="E1309" s="174"/>
      <c r="F1309" s="76"/>
      <c r="H1309" s="44"/>
    </row>
    <row r="1310" spans="1:8" ht="18" x14ac:dyDescent="0.25">
      <c r="A1310" s="77" t="s">
        <v>36</v>
      </c>
      <c r="B1310" s="29"/>
      <c r="C1310" s="169"/>
      <c r="D1310" s="169"/>
      <c r="E1310" s="169"/>
      <c r="F1310" s="169"/>
      <c r="H1310" s="44"/>
    </row>
    <row r="1311" spans="1:8" ht="18" x14ac:dyDescent="0.25">
      <c r="A1311" s="77" t="s">
        <v>406</v>
      </c>
      <c r="B1311" s="29"/>
      <c r="C1311" s="170"/>
      <c r="D1311" s="170"/>
      <c r="E1311" s="170"/>
      <c r="F1311" s="170"/>
      <c r="G1311" s="24"/>
      <c r="H1311" s="44"/>
    </row>
    <row r="1312" spans="1:8" x14ac:dyDescent="0.25">
      <c r="B1312" s="24"/>
      <c r="D1312" s="45"/>
      <c r="E1312" s="45"/>
      <c r="F1312" s="24"/>
      <c r="G1312" s="24"/>
      <c r="H1312" s="44"/>
    </row>
    <row r="1313" spans="1:8" x14ac:dyDescent="0.25">
      <c r="A1313" s="42"/>
      <c r="B1313" s="68"/>
      <c r="C1313" s="171"/>
      <c r="D1313" s="171"/>
      <c r="E1313" s="24"/>
      <c r="F1313" s="24"/>
      <c r="G1313" s="24"/>
      <c r="H1313" s="44"/>
    </row>
    <row r="1314" spans="1:8" x14ac:dyDescent="0.25">
      <c r="B1314" s="68"/>
      <c r="H1314" s="44"/>
    </row>
    <row r="1315" spans="1:8" x14ac:dyDescent="0.25">
      <c r="B1315" s="68"/>
    </row>
    <row r="1316" spans="1:8" x14ac:dyDescent="0.25">
      <c r="B1316" s="68"/>
    </row>
    <row r="1317" spans="1:8" x14ac:dyDescent="0.25">
      <c r="B1317" s="68"/>
      <c r="E1317" s="43"/>
      <c r="F1317" s="168"/>
      <c r="G1317" s="168"/>
    </row>
    <row r="1318" spans="1:8" x14ac:dyDescent="0.25">
      <c r="E1318" s="24"/>
    </row>
    <row r="1320" spans="1:8" ht="30" x14ac:dyDescent="0.25">
      <c r="A1320" s="21"/>
      <c r="B1320" s="172" t="str">
        <f>INFO!$C$1</f>
        <v>SEVENTH-DAY ADVENTIST PRIMARY  SCHOOL</v>
      </c>
      <c r="C1320" s="172"/>
      <c r="D1320" s="172"/>
      <c r="E1320" s="172"/>
      <c r="F1320" s="172"/>
      <c r="G1320" s="172"/>
    </row>
    <row r="1321" spans="1:8" ht="20.25" x14ac:dyDescent="0.25">
      <c r="A1321" s="23"/>
      <c r="B1321" s="163" t="str">
        <f>INFO!$C$2</f>
        <v>Together We Make The Difference</v>
      </c>
      <c r="C1321" s="163"/>
      <c r="D1321" s="163"/>
      <c r="E1321" s="163"/>
      <c r="F1321" s="163"/>
      <c r="G1321" s="163"/>
    </row>
    <row r="1322" spans="1:8" ht="18" x14ac:dyDescent="0.25">
      <c r="A1322" s="24"/>
      <c r="B1322" s="164" t="str">
        <f>INFO!$C$3</f>
        <v>P. O. BOX 234 KUMASI GHANA</v>
      </c>
      <c r="C1322" s="164"/>
      <c r="D1322" s="164"/>
      <c r="E1322" s="164"/>
      <c r="F1322" s="164"/>
      <c r="G1322" s="164"/>
    </row>
    <row r="1323" spans="1:8" ht="20.25" x14ac:dyDescent="0.25">
      <c r="A1323" s="25"/>
      <c r="B1323" s="165" t="str">
        <f>INFO!$C$4</f>
        <v>0123456789</v>
      </c>
      <c r="C1323" s="166"/>
      <c r="D1323" s="166"/>
      <c r="E1323" s="166"/>
      <c r="F1323" s="166"/>
      <c r="G1323" s="166"/>
    </row>
    <row r="1324" spans="1:8" ht="20.25" x14ac:dyDescent="0.25">
      <c r="A1324" s="25"/>
      <c r="B1324" s="175" t="str">
        <f>INFO!$C$5</f>
        <v>TERMLY REPORT</v>
      </c>
      <c r="C1324" s="175"/>
      <c r="D1324" s="175"/>
      <c r="E1324" s="175"/>
      <c r="F1324" s="175"/>
      <c r="G1324" s="175"/>
    </row>
    <row r="1325" spans="1:8" x14ac:dyDescent="0.25">
      <c r="A1325" s="24"/>
      <c r="B1325" s="24"/>
      <c r="C1325" s="24"/>
      <c r="D1325" s="24"/>
      <c r="E1325" s="24"/>
    </row>
    <row r="1326" spans="1:8" ht="15.75" x14ac:dyDescent="0.25">
      <c r="A1326" s="28" t="s">
        <v>18</v>
      </c>
      <c r="B1326" s="167" t="str">
        <f>IF(BROADSHEET!$B$38=0,"",BROADSHEET!$B$38)</f>
        <v/>
      </c>
      <c r="C1326" s="167"/>
      <c r="D1326" s="167"/>
      <c r="E1326" s="167"/>
      <c r="F1326" s="26" t="s">
        <v>96</v>
      </c>
      <c r="G1326" s="118" t="str">
        <f>INFO!$C$14</f>
        <v>B.S. FOUR</v>
      </c>
    </row>
    <row r="1327" spans="1:8" ht="15.75" x14ac:dyDescent="0.25">
      <c r="A1327" s="28" t="s">
        <v>19</v>
      </c>
      <c r="B1327" s="167" t="str">
        <f>INFO!$C$19&amp;" "&amp;INFO!$D$19&amp;" "&amp;INFO!$E$19</f>
        <v>29 JULY 2018</v>
      </c>
      <c r="C1327" s="167"/>
      <c r="D1327" s="167"/>
      <c r="E1327" s="24"/>
      <c r="F1327" s="26" t="s">
        <v>11</v>
      </c>
      <c r="G1327" s="118" t="str">
        <f>INFO!$C$15</f>
        <v>ONE</v>
      </c>
    </row>
    <row r="1328" spans="1:8" ht="15.75" x14ac:dyDescent="0.25">
      <c r="A1328" s="28" t="s">
        <v>17</v>
      </c>
      <c r="B1328" s="167" t="str">
        <f>INFO!$C$20&amp;" "&amp;INFO!$D$20&amp;" "&amp;INFO!$E$20</f>
        <v>9 MAY 2018</v>
      </c>
      <c r="C1328" s="167"/>
      <c r="D1328" s="167"/>
      <c r="F1328" s="28" t="s">
        <v>20</v>
      </c>
      <c r="G1328" s="72">
        <f>INFO!$C$13</f>
        <v>0</v>
      </c>
    </row>
    <row r="1329" spans="1:8" ht="15.75" x14ac:dyDescent="0.25">
      <c r="A1329" s="28" t="s">
        <v>21</v>
      </c>
      <c r="B1329" s="167" t="str">
        <f>INFO!$C$21</f>
        <v>2017/2018</v>
      </c>
      <c r="C1329" s="167"/>
      <c r="D1329" s="27"/>
      <c r="F1329" s="28" t="s">
        <v>139</v>
      </c>
      <c r="G1329" s="71" t="str">
        <f>BROADSHEET!$L$38</f>
        <v>1ST</v>
      </c>
    </row>
    <row r="1330" spans="1:8" ht="15.75" x14ac:dyDescent="0.25">
      <c r="A1330" s="29"/>
      <c r="B1330" s="24"/>
      <c r="C1330" s="24"/>
      <c r="D1330" s="24"/>
      <c r="E1330" s="24"/>
      <c r="F1330" s="24"/>
      <c r="G1330" s="24"/>
    </row>
    <row r="1331" spans="1:8" ht="32.25" thickBot="1" x14ac:dyDescent="0.3">
      <c r="A1331" s="31" t="s">
        <v>22</v>
      </c>
      <c r="B1331" s="32" t="s">
        <v>95</v>
      </c>
      <c r="C1331" s="32" t="s">
        <v>94</v>
      </c>
      <c r="D1331" s="32" t="s">
        <v>113</v>
      </c>
      <c r="E1331" s="161" t="s">
        <v>23</v>
      </c>
      <c r="F1331" s="162"/>
      <c r="G1331" s="32" t="s">
        <v>24</v>
      </c>
    </row>
    <row r="1332" spans="1:8" ht="16.5" thickTop="1" x14ac:dyDescent="0.25">
      <c r="A1332" s="33" t="s">
        <v>111</v>
      </c>
      <c r="B1332" s="70" t="str">
        <f>IF(ENGLISH!$K$41=0,"",ENGLISH!$K$41)</f>
        <v/>
      </c>
      <c r="C1332" s="70" t="str">
        <f>IF(ENGLISH!$M$41=0,"",ENGLISH!$M$41)</f>
        <v/>
      </c>
      <c r="D1332" s="70" t="str">
        <f>IF(ENGLISH!$N$41=0,"",ENGLISH!$N$41)</f>
        <v/>
      </c>
      <c r="E1332" s="155" t="str">
        <f>IF(ENGLISH!$Q$41=0,"",ENGLISH!$Q$41)</f>
        <v>Fail</v>
      </c>
      <c r="F1332" s="156"/>
      <c r="G1332" s="34" t="str">
        <f>IF(ENGLISH!$P$41=0,"",ENGLISH!$P$41)</f>
        <v>1st</v>
      </c>
    </row>
    <row r="1333" spans="1:8" ht="15.75" x14ac:dyDescent="0.25">
      <c r="A1333" s="35" t="s">
        <v>26</v>
      </c>
      <c r="B1333" s="70" t="str">
        <f>IF(MATHS!$K$41=0,"",MATHS!$K$41)</f>
        <v/>
      </c>
      <c r="C1333" s="70" t="str">
        <f>IF(MATHS!$M$41=0,"",MATHS!$M$41)</f>
        <v/>
      </c>
      <c r="D1333" s="70" t="str">
        <f>IF(MATHS!$N$41=0,"",MATHS!$N$41)</f>
        <v/>
      </c>
      <c r="E1333" s="157" t="str">
        <f>IF(MATHS!$Q$41=0,"",MATHS!$Q$41)</f>
        <v>Fail</v>
      </c>
      <c r="F1333" s="158"/>
      <c r="G1333" s="34" t="str">
        <f>IF(MATHS!$P$41=0,"",MATHS!$P$41)</f>
        <v>1st</v>
      </c>
    </row>
    <row r="1334" spans="1:8" ht="15.75" x14ac:dyDescent="0.25">
      <c r="A1334" s="35" t="s">
        <v>397</v>
      </c>
      <c r="B1334" s="70" t="str">
        <f>IF('NAT. SCI'!$K$41=0,"",'NAT. SCI'!$K$41)</f>
        <v/>
      </c>
      <c r="C1334" s="70" t="str">
        <f>IF('NAT. SCI'!$M$41=0,"",'NAT. SCI'!$M$41)</f>
        <v/>
      </c>
      <c r="D1334" s="70" t="str">
        <f>IF('NAT. SCI'!$N$41=0,"",'NAT. SCI'!$N$41)</f>
        <v/>
      </c>
      <c r="E1334" s="157" t="str">
        <f>IF('NAT. SCI'!$Q$41=0,"",'NAT. SCI'!$Q$41)</f>
        <v>Fail</v>
      </c>
      <c r="F1334" s="158"/>
      <c r="G1334" s="34" t="str">
        <f>IF('NAT. SCI'!$P$41=0,"",'NAT. SCI'!$P$41)</f>
        <v>1st</v>
      </c>
    </row>
    <row r="1335" spans="1:8" ht="15.75" x14ac:dyDescent="0.25">
      <c r="A1335" s="35" t="s">
        <v>403</v>
      </c>
      <c r="B1335" s="70" t="str">
        <f>IF('C. EDU'!$K$41=0,"",'C. EDU'!$K$41)</f>
        <v/>
      </c>
      <c r="C1335" s="70" t="str">
        <f>IF('C. EDU'!$M$41=0,"",'C. EDU'!$M$41)</f>
        <v/>
      </c>
      <c r="D1335" s="70" t="str">
        <f>IF('C. EDU'!$N$41=0,"",'C. EDU'!$N$41)</f>
        <v/>
      </c>
      <c r="E1335" s="157" t="str">
        <f>IF('C. EDU'!$Q$41=0,"",'C. EDU'!$Q$41)</f>
        <v>Fail</v>
      </c>
      <c r="F1335" s="158"/>
      <c r="G1335" s="34" t="str">
        <f>IF('C. EDU'!$P$41=0,"",'C. EDU'!$P$41)</f>
        <v>1st</v>
      </c>
    </row>
    <row r="1336" spans="1:8" ht="15.75" x14ac:dyDescent="0.25">
      <c r="A1336" s="35" t="s">
        <v>28</v>
      </c>
      <c r="B1336" s="70" t="str">
        <f>IF(ICT!$K$41=0,"",ICT!$K$41)</f>
        <v/>
      </c>
      <c r="C1336" s="70" t="str">
        <f>IF(ICT!$M$41=0,"",ICT!$M$41)</f>
        <v/>
      </c>
      <c r="D1336" s="70" t="str">
        <f>IF(ICT!$N$41=0,"",ICT!$N$41)</f>
        <v/>
      </c>
      <c r="E1336" s="157" t="str">
        <f>IF(ICT!$Q$41=0,"",ICT!$Q$41)</f>
        <v>Fail</v>
      </c>
      <c r="F1336" s="158"/>
      <c r="G1336" s="34" t="str">
        <f>IF(ICT!$P$41=0,"",ICT!$P$41)</f>
        <v>1st</v>
      </c>
    </row>
    <row r="1337" spans="1:8" ht="15.75" x14ac:dyDescent="0.25">
      <c r="A1337" s="35" t="s">
        <v>107</v>
      </c>
      <c r="B1337" s="70" t="str">
        <f>IF(TWI!$K$41=0,"",TWI!$K$41)</f>
        <v/>
      </c>
      <c r="C1337" s="70" t="str">
        <f>IF(TWI!$M$41=0,"",TWI!$M$41)</f>
        <v/>
      </c>
      <c r="D1337" s="70" t="str">
        <f>IF(TWI!$N$41=0,"",TWI!$N$41)</f>
        <v/>
      </c>
      <c r="E1337" s="157" t="str">
        <f>IF(TWI!$Q$41=0,"",TWI!$Q$41)</f>
        <v>Fail</v>
      </c>
      <c r="F1337" s="158"/>
      <c r="G1337" s="34" t="str">
        <f>IF(TWI!$P$41=0,"",TWI!$P$41)</f>
        <v>1st</v>
      </c>
    </row>
    <row r="1338" spans="1:8" ht="15.75" x14ac:dyDescent="0.25">
      <c r="A1338" s="35" t="s">
        <v>404</v>
      </c>
      <c r="B1338" s="70" t="str">
        <f>IF(RME!$K$41=0,"",RME!$K$41)</f>
        <v/>
      </c>
      <c r="C1338" s="70" t="str">
        <f>IF(RME!$M$41=0,"",RME!$M$41)</f>
        <v/>
      </c>
      <c r="D1338" s="70" t="str">
        <f>IF(RME!$N$41=0,"",RME!$N$41)</f>
        <v/>
      </c>
      <c r="E1338" s="157" t="str">
        <f>IF(RME!$Q$41=0,"",RME!$Q$41)</f>
        <v>Fail</v>
      </c>
      <c r="F1338" s="158"/>
      <c r="G1338" s="34" t="str">
        <f>IF(RME!$P$41=0,"",RME!$P$41)</f>
        <v>1st</v>
      </c>
    </row>
    <row r="1339" spans="1:8" ht="15.75" x14ac:dyDescent="0.25">
      <c r="A1339" s="35" t="s">
        <v>402</v>
      </c>
      <c r="B1339" s="70" t="str">
        <f>IF('C. ARTS'!$K$41=0,"",'C. ARTS'!$K$41)</f>
        <v/>
      </c>
      <c r="C1339" s="70" t="str">
        <f>IF('C. ARTS'!$M$41=0,"",'C. ARTS'!$M$41)</f>
        <v/>
      </c>
      <c r="D1339" s="70" t="str">
        <f>IF('C. ARTS'!$N$41=0,"",'C. ARTS'!$N$41)</f>
        <v/>
      </c>
      <c r="E1339" s="157" t="str">
        <f>IF('C. ARTS'!$Q$41=0,"",'C. ARTS'!$Q$41)</f>
        <v>Fail</v>
      </c>
      <c r="F1339" s="158"/>
      <c r="G1339" s="34" t="str">
        <f>IF('C. ARTS'!$P$41=0,"",'C. ARTS'!$P$41)</f>
        <v>1st</v>
      </c>
    </row>
    <row r="1340" spans="1:8" ht="15.75" x14ac:dyDescent="0.25">
      <c r="A1340" s="35"/>
      <c r="B1340" s="70"/>
      <c r="C1340" s="70"/>
      <c r="D1340" s="70"/>
      <c r="E1340" s="159"/>
      <c r="F1340" s="160"/>
      <c r="G1340" s="36"/>
    </row>
    <row r="1341" spans="1:8" x14ac:dyDescent="0.25">
      <c r="A1341" s="24"/>
      <c r="B1341" s="24"/>
      <c r="C1341" s="24"/>
      <c r="D1341" s="24"/>
      <c r="E1341" s="24"/>
      <c r="F1341" s="24"/>
      <c r="G1341" s="24"/>
    </row>
    <row r="1342" spans="1:8" ht="18" x14ac:dyDescent="0.25">
      <c r="A1342" s="37" t="s">
        <v>29</v>
      </c>
      <c r="B1342" s="69" t="str">
        <f>IF(BROADSHEET!$K$38=0,"",BROADSHEET!$K$38)</f>
        <v/>
      </c>
      <c r="C1342" s="38" t="s">
        <v>30</v>
      </c>
      <c r="D1342" s="39">
        <f>INFO!$C$16</f>
        <v>800</v>
      </c>
      <c r="F1342" s="78" t="s">
        <v>32</v>
      </c>
      <c r="G1342" s="119" t="s">
        <v>357</v>
      </c>
      <c r="H1342" s="44"/>
    </row>
    <row r="1343" spans="1:8" x14ac:dyDescent="0.25">
      <c r="A1343" s="24"/>
      <c r="B1343" s="24"/>
      <c r="C1343" s="24"/>
      <c r="D1343" s="24"/>
      <c r="E1343" s="24"/>
      <c r="F1343" s="24"/>
      <c r="G1343" s="24"/>
      <c r="H1343" s="44"/>
    </row>
    <row r="1344" spans="1:8" ht="15.75" x14ac:dyDescent="0.25">
      <c r="A1344" s="40" t="s">
        <v>31</v>
      </c>
      <c r="B1344" s="75" t="str">
        <f>IF(REMARKS!$C$36=0,"",REMARKS!$C$36)</f>
        <v/>
      </c>
      <c r="C1344" s="41" t="s">
        <v>30</v>
      </c>
      <c r="D1344" s="30" t="str">
        <f>IF(INFO!$C$17=0,"",INFO!$C$17)</f>
        <v/>
      </c>
      <c r="E1344" s="24"/>
      <c r="H1344" s="44"/>
    </row>
    <row r="1345" spans="1:8" ht="15.75" x14ac:dyDescent="0.25">
      <c r="A1345" s="40"/>
      <c r="B1345" s="74"/>
      <c r="C1345" s="73"/>
      <c r="D1345" s="74"/>
      <c r="E1345" s="24"/>
      <c r="H1345" s="44"/>
    </row>
    <row r="1346" spans="1:8" ht="18" x14ac:dyDescent="0.25">
      <c r="A1346" s="40"/>
      <c r="B1346" s="173" t="s">
        <v>371</v>
      </c>
      <c r="C1346" s="173"/>
      <c r="D1346" s="173"/>
      <c r="E1346" s="173"/>
      <c r="F1346" s="173"/>
      <c r="H1346" s="44"/>
    </row>
    <row r="1347" spans="1:8" ht="18" x14ac:dyDescent="0.25">
      <c r="A1347" s="77" t="s">
        <v>33</v>
      </c>
      <c r="B1347" s="169"/>
      <c r="C1347" s="169"/>
      <c r="D1347" s="169"/>
      <c r="E1347" s="169"/>
      <c r="F1347" s="29"/>
      <c r="H1347" s="44"/>
    </row>
    <row r="1348" spans="1:8" ht="18" x14ac:dyDescent="0.25">
      <c r="A1348" s="77" t="s">
        <v>35</v>
      </c>
      <c r="B1348" s="170"/>
      <c r="C1348" s="170"/>
      <c r="D1348" s="170"/>
      <c r="E1348" s="170"/>
      <c r="F1348" s="29"/>
      <c r="H1348" s="44"/>
    </row>
    <row r="1349" spans="1:8" ht="18" x14ac:dyDescent="0.25">
      <c r="A1349" s="77" t="s">
        <v>34</v>
      </c>
      <c r="B1349" s="174"/>
      <c r="C1349" s="174"/>
      <c r="D1349" s="174"/>
      <c r="E1349" s="174"/>
      <c r="F1349" s="76"/>
      <c r="H1349" s="44"/>
    </row>
    <row r="1350" spans="1:8" ht="18" x14ac:dyDescent="0.25">
      <c r="A1350" s="77" t="s">
        <v>36</v>
      </c>
      <c r="B1350" s="29"/>
      <c r="C1350" s="169"/>
      <c r="D1350" s="169"/>
      <c r="E1350" s="169"/>
      <c r="F1350" s="169"/>
      <c r="H1350" s="44"/>
    </row>
    <row r="1351" spans="1:8" ht="18" x14ac:dyDescent="0.25">
      <c r="A1351" s="77" t="s">
        <v>406</v>
      </c>
      <c r="B1351" s="29"/>
      <c r="C1351" s="170"/>
      <c r="D1351" s="170"/>
      <c r="E1351" s="170"/>
      <c r="F1351" s="170"/>
      <c r="G1351" s="24"/>
      <c r="H1351" s="44"/>
    </row>
    <row r="1352" spans="1:8" x14ac:dyDescent="0.25">
      <c r="B1352" s="24"/>
      <c r="D1352" s="45"/>
      <c r="E1352" s="45"/>
      <c r="F1352" s="24"/>
      <c r="G1352" s="24"/>
      <c r="H1352" s="44"/>
    </row>
    <row r="1353" spans="1:8" x14ac:dyDescent="0.25">
      <c r="A1353" s="42"/>
      <c r="B1353" s="68"/>
      <c r="C1353" s="171"/>
      <c r="D1353" s="171"/>
      <c r="E1353" s="24"/>
      <c r="F1353" s="24"/>
      <c r="G1353" s="24"/>
      <c r="H1353" s="44"/>
    </row>
    <row r="1354" spans="1:8" x14ac:dyDescent="0.25">
      <c r="B1354" s="68"/>
      <c r="H1354" s="44"/>
    </row>
    <row r="1355" spans="1:8" x14ac:dyDescent="0.25">
      <c r="B1355" s="68"/>
    </row>
    <row r="1356" spans="1:8" x14ac:dyDescent="0.25">
      <c r="B1356" s="68"/>
    </row>
    <row r="1357" spans="1:8" x14ac:dyDescent="0.25">
      <c r="B1357" s="68"/>
      <c r="E1357" s="43"/>
      <c r="F1357" s="168"/>
      <c r="G1357" s="168"/>
    </row>
    <row r="1358" spans="1:8" x14ac:dyDescent="0.25">
      <c r="E1358" s="24"/>
    </row>
    <row r="1360" spans="1:8" ht="30" x14ac:dyDescent="0.25">
      <c r="A1360" s="21"/>
      <c r="B1360" s="172" t="str">
        <f>INFO!$C$1</f>
        <v>SEVENTH-DAY ADVENTIST PRIMARY  SCHOOL</v>
      </c>
      <c r="C1360" s="172"/>
      <c r="D1360" s="172"/>
      <c r="E1360" s="172"/>
      <c r="F1360" s="172"/>
      <c r="G1360" s="172"/>
    </row>
    <row r="1361" spans="1:7" ht="20.25" x14ac:dyDescent="0.25">
      <c r="A1361" s="23"/>
      <c r="B1361" s="163" t="str">
        <f>INFO!$C$2</f>
        <v>Together We Make The Difference</v>
      </c>
      <c r="C1361" s="163"/>
      <c r="D1361" s="163"/>
      <c r="E1361" s="163"/>
      <c r="F1361" s="163"/>
      <c r="G1361" s="163"/>
    </row>
    <row r="1362" spans="1:7" ht="18" x14ac:dyDescent="0.25">
      <c r="A1362" s="24"/>
      <c r="B1362" s="164" t="str">
        <f>INFO!$C$3</f>
        <v>P. O. BOX 234 KUMASI GHANA</v>
      </c>
      <c r="C1362" s="164"/>
      <c r="D1362" s="164"/>
      <c r="E1362" s="164"/>
      <c r="F1362" s="164"/>
      <c r="G1362" s="164"/>
    </row>
    <row r="1363" spans="1:7" ht="20.25" x14ac:dyDescent="0.25">
      <c r="A1363" s="25"/>
      <c r="B1363" s="165" t="str">
        <f>INFO!$C$4</f>
        <v>0123456789</v>
      </c>
      <c r="C1363" s="166"/>
      <c r="D1363" s="166"/>
      <c r="E1363" s="166"/>
      <c r="F1363" s="166"/>
      <c r="G1363" s="166"/>
    </row>
    <row r="1364" spans="1:7" ht="20.25" x14ac:dyDescent="0.25">
      <c r="A1364" s="25"/>
      <c r="B1364" s="175" t="str">
        <f>INFO!$C$5</f>
        <v>TERMLY REPORT</v>
      </c>
      <c r="C1364" s="175"/>
      <c r="D1364" s="175"/>
      <c r="E1364" s="175"/>
      <c r="F1364" s="175"/>
      <c r="G1364" s="175"/>
    </row>
    <row r="1365" spans="1:7" x14ac:dyDescent="0.25">
      <c r="A1365" s="24"/>
      <c r="B1365" s="24"/>
      <c r="C1365" s="24"/>
      <c r="D1365" s="24"/>
      <c r="E1365" s="24"/>
    </row>
    <row r="1366" spans="1:7" ht="15.75" x14ac:dyDescent="0.25">
      <c r="A1366" s="28" t="s">
        <v>18</v>
      </c>
      <c r="B1366" s="167" t="str">
        <f>IF(BROADSHEET!$B$39=0,"",BROADSHEET!$B$39)</f>
        <v/>
      </c>
      <c r="C1366" s="167"/>
      <c r="D1366" s="167"/>
      <c r="E1366" s="167"/>
      <c r="F1366" s="26" t="s">
        <v>96</v>
      </c>
      <c r="G1366" s="118" t="str">
        <f>INFO!$C$14</f>
        <v>B.S. FOUR</v>
      </c>
    </row>
    <row r="1367" spans="1:7" ht="15.75" x14ac:dyDescent="0.25">
      <c r="A1367" s="28" t="s">
        <v>19</v>
      </c>
      <c r="B1367" s="167" t="str">
        <f>INFO!$C$19&amp;" "&amp;INFO!$D$19&amp;" "&amp;INFO!$E$19</f>
        <v>29 JULY 2018</v>
      </c>
      <c r="C1367" s="167"/>
      <c r="D1367" s="167"/>
      <c r="E1367" s="24"/>
      <c r="F1367" s="26" t="s">
        <v>11</v>
      </c>
      <c r="G1367" s="118" t="str">
        <f>INFO!$C$15</f>
        <v>ONE</v>
      </c>
    </row>
    <row r="1368" spans="1:7" ht="15.75" x14ac:dyDescent="0.25">
      <c r="A1368" s="28" t="s">
        <v>17</v>
      </c>
      <c r="B1368" s="167" t="str">
        <f>INFO!$C$20&amp;" "&amp;INFO!$D$20&amp;" "&amp;INFO!$E$20</f>
        <v>9 MAY 2018</v>
      </c>
      <c r="C1368" s="167"/>
      <c r="D1368" s="167"/>
      <c r="F1368" s="28" t="s">
        <v>20</v>
      </c>
      <c r="G1368" s="72">
        <f>INFO!$C$13</f>
        <v>0</v>
      </c>
    </row>
    <row r="1369" spans="1:7" ht="15.75" x14ac:dyDescent="0.25">
      <c r="A1369" s="28" t="s">
        <v>21</v>
      </c>
      <c r="B1369" s="167" t="str">
        <f>INFO!$C$21</f>
        <v>2017/2018</v>
      </c>
      <c r="C1369" s="167"/>
      <c r="D1369" s="27"/>
      <c r="F1369" s="28" t="s">
        <v>139</v>
      </c>
      <c r="G1369" s="71" t="str">
        <f>BROADSHEET!$L$39</f>
        <v>1ST</v>
      </c>
    </row>
    <row r="1370" spans="1:7" ht="15.75" x14ac:dyDescent="0.25">
      <c r="A1370" s="29"/>
      <c r="B1370" s="24"/>
      <c r="C1370" s="24"/>
      <c r="D1370" s="24"/>
      <c r="E1370" s="24"/>
      <c r="F1370" s="24"/>
      <c r="G1370" s="24"/>
    </row>
    <row r="1371" spans="1:7" ht="32.25" thickBot="1" x14ac:dyDescent="0.3">
      <c r="A1371" s="31" t="s">
        <v>22</v>
      </c>
      <c r="B1371" s="32" t="s">
        <v>95</v>
      </c>
      <c r="C1371" s="32" t="s">
        <v>94</v>
      </c>
      <c r="D1371" s="32" t="s">
        <v>113</v>
      </c>
      <c r="E1371" s="161" t="s">
        <v>23</v>
      </c>
      <c r="F1371" s="162"/>
      <c r="G1371" s="32" t="s">
        <v>24</v>
      </c>
    </row>
    <row r="1372" spans="1:7" ht="16.5" thickTop="1" x14ac:dyDescent="0.25">
      <c r="A1372" s="33" t="s">
        <v>111</v>
      </c>
      <c r="B1372" s="70" t="str">
        <f>IF(ENGLISH!$K$42=0,"",ENGLISH!$K$42)</f>
        <v/>
      </c>
      <c r="C1372" s="70" t="str">
        <f>IF(ENGLISH!$M$42=0,"",ENGLISH!$M$42)</f>
        <v/>
      </c>
      <c r="D1372" s="70" t="str">
        <f>IF(ENGLISH!$N$42=0,"",ENGLISH!$N$42)</f>
        <v/>
      </c>
      <c r="E1372" s="155" t="str">
        <f>IF(ENGLISH!$Q$42=0,"",ENGLISH!$Q$42)</f>
        <v>Fail</v>
      </c>
      <c r="F1372" s="156"/>
      <c r="G1372" s="34" t="str">
        <f>IF(ENGLISH!$P$42=0,"",ENGLISH!$P$42)</f>
        <v>1st</v>
      </c>
    </row>
    <row r="1373" spans="1:7" ht="15.75" x14ac:dyDescent="0.25">
      <c r="A1373" s="35" t="s">
        <v>26</v>
      </c>
      <c r="B1373" s="70" t="str">
        <f>IF(MATHS!$K$42=0,"",MATHS!$K$42)</f>
        <v/>
      </c>
      <c r="C1373" s="70" t="str">
        <f>IF(MATHS!$M$42=0,"",MATHS!$M$42)</f>
        <v/>
      </c>
      <c r="D1373" s="70" t="str">
        <f>IF(MATHS!$N$42=0,"",MATHS!$N$42)</f>
        <v/>
      </c>
      <c r="E1373" s="157" t="str">
        <f>IF(MATHS!$Q$42=0,"",MATHS!$Q$42)</f>
        <v>Fail</v>
      </c>
      <c r="F1373" s="158"/>
      <c r="G1373" s="34" t="str">
        <f>IF(MATHS!$P$42=0,"",MATHS!$P$42)</f>
        <v>1st</v>
      </c>
    </row>
    <row r="1374" spans="1:7" ht="15.75" x14ac:dyDescent="0.25">
      <c r="A1374" s="35" t="s">
        <v>397</v>
      </c>
      <c r="B1374" s="70" t="str">
        <f>IF('NAT. SCI'!$K$42=0,"",'NAT. SCI'!$K$42)</f>
        <v/>
      </c>
      <c r="C1374" s="70" t="str">
        <f>IF('NAT. SCI'!$M$42=0,"",'NAT. SCI'!$M$42)</f>
        <v/>
      </c>
      <c r="D1374" s="70" t="str">
        <f>IF('NAT. SCI'!$N$42=0,"",'NAT. SCI'!$N$42)</f>
        <v/>
      </c>
      <c r="E1374" s="157" t="str">
        <f>IF('NAT. SCI'!$Q$42=0,"",'NAT. SCI'!$Q$42)</f>
        <v>Fail</v>
      </c>
      <c r="F1374" s="158"/>
      <c r="G1374" s="34" t="str">
        <f>IF('NAT. SCI'!$P$42=0,"",'NAT. SCI'!$P$42)</f>
        <v>1st</v>
      </c>
    </row>
    <row r="1375" spans="1:7" ht="15.75" x14ac:dyDescent="0.25">
      <c r="A1375" s="35" t="s">
        <v>403</v>
      </c>
      <c r="B1375" s="70" t="str">
        <f>IF('C. EDU'!$K$42=0,"",'C. EDU'!$K$42)</f>
        <v/>
      </c>
      <c r="C1375" s="70" t="str">
        <f>IF('C. EDU'!$M$42=0,"",'C. EDU'!$M$42)</f>
        <v/>
      </c>
      <c r="D1375" s="70" t="str">
        <f>IF('C. EDU'!$N$42=0,"",'C. EDU'!$N$42)</f>
        <v/>
      </c>
      <c r="E1375" s="157" t="str">
        <f>IF('C. EDU'!$Q$42=0,"",'C. EDU'!$Q$42)</f>
        <v>Fail</v>
      </c>
      <c r="F1375" s="158"/>
      <c r="G1375" s="34" t="str">
        <f>IF('C. EDU'!$P$42=0,"",'C. EDU'!$P$42)</f>
        <v>1st</v>
      </c>
    </row>
    <row r="1376" spans="1:7" ht="15.75" x14ac:dyDescent="0.25">
      <c r="A1376" s="35" t="s">
        <v>28</v>
      </c>
      <c r="B1376" s="70" t="str">
        <f>IF(ICT!$K$42=0,"",ICT!$K$42)</f>
        <v/>
      </c>
      <c r="C1376" s="70" t="str">
        <f>IF(ICT!$M$42=0,"",ICT!$M$42)</f>
        <v/>
      </c>
      <c r="D1376" s="70" t="str">
        <f>IF(ICT!$N$42=0,"",ICT!$N$42)</f>
        <v/>
      </c>
      <c r="E1376" s="157" t="str">
        <f>IF(ICT!$Q$42=0,"",ICT!$Q$42)</f>
        <v>Fail</v>
      </c>
      <c r="F1376" s="158"/>
      <c r="G1376" s="34" t="str">
        <f>IF(ICT!$P$42=0,"",ICT!$P$42)</f>
        <v>1st</v>
      </c>
    </row>
    <row r="1377" spans="1:8" ht="15.75" x14ac:dyDescent="0.25">
      <c r="A1377" s="35" t="s">
        <v>107</v>
      </c>
      <c r="B1377" s="70" t="str">
        <f>IF(TWI!$K$42=0,"",TWI!$K$42)</f>
        <v/>
      </c>
      <c r="C1377" s="70" t="str">
        <f>IF(TWI!$M$42=0,"",TWI!$M$42)</f>
        <v/>
      </c>
      <c r="D1377" s="70" t="str">
        <f>IF(TWI!$N$42=0,"",TWI!$N$42)</f>
        <v/>
      </c>
      <c r="E1377" s="157" t="str">
        <f>IF(TWI!$Q$42=0,"",TWI!$Q$42)</f>
        <v>Fail</v>
      </c>
      <c r="F1377" s="158"/>
      <c r="G1377" s="34" t="str">
        <f>IF(TWI!$P$42=0,"",TWI!$P$42)</f>
        <v>1st</v>
      </c>
    </row>
    <row r="1378" spans="1:8" ht="15.75" x14ac:dyDescent="0.25">
      <c r="A1378" s="35" t="s">
        <v>404</v>
      </c>
      <c r="B1378" s="70" t="str">
        <f>IF(RME!$K$42=0,"",RME!$K$42)</f>
        <v/>
      </c>
      <c r="C1378" s="70" t="str">
        <f>IF(RME!$M$42=0,"",RME!$M$42)</f>
        <v/>
      </c>
      <c r="D1378" s="70" t="str">
        <f>IF(RME!$N$42=0,"",RME!$N$42)</f>
        <v/>
      </c>
      <c r="E1378" s="157" t="str">
        <f>IF(RME!$Q$42=0,"",RME!$Q$42)</f>
        <v>Fail</v>
      </c>
      <c r="F1378" s="158"/>
      <c r="G1378" s="34" t="str">
        <f>IF(RME!$P$42=0,"",RME!$P$42)</f>
        <v>1st</v>
      </c>
    </row>
    <row r="1379" spans="1:8" ht="15.75" x14ac:dyDescent="0.25">
      <c r="A1379" s="35" t="s">
        <v>402</v>
      </c>
      <c r="B1379" s="70" t="str">
        <f>IF('C. ARTS'!$K$42=0,"",'C. ARTS'!$K$42)</f>
        <v/>
      </c>
      <c r="C1379" s="70" t="str">
        <f>IF('C. ARTS'!$M$42=0,"",'C. ARTS'!$M$42)</f>
        <v/>
      </c>
      <c r="D1379" s="70" t="str">
        <f>IF('C. ARTS'!$N$42=0,"",'C. ARTS'!$N$42)</f>
        <v/>
      </c>
      <c r="E1379" s="157" t="str">
        <f>IF('C. ARTS'!$Q$42=0,"",'C. ARTS'!$Q$42)</f>
        <v>Fail</v>
      </c>
      <c r="F1379" s="158"/>
      <c r="G1379" s="34" t="str">
        <f>IF('C. ARTS'!$P$42=0,"",'C. ARTS'!$P$42)</f>
        <v>1st</v>
      </c>
    </row>
    <row r="1380" spans="1:8" ht="15.75" x14ac:dyDescent="0.25">
      <c r="A1380" s="35"/>
      <c r="B1380" s="70"/>
      <c r="C1380" s="70"/>
      <c r="D1380" s="70"/>
      <c r="E1380" s="159"/>
      <c r="F1380" s="160"/>
      <c r="G1380" s="36"/>
    </row>
    <row r="1381" spans="1:8" x14ac:dyDescent="0.25">
      <c r="A1381" s="24"/>
      <c r="B1381" s="24"/>
      <c r="C1381" s="24"/>
      <c r="D1381" s="24"/>
      <c r="E1381" s="24"/>
      <c r="F1381" s="24"/>
      <c r="G1381" s="24"/>
    </row>
    <row r="1382" spans="1:8" ht="18" x14ac:dyDescent="0.25">
      <c r="A1382" s="37" t="s">
        <v>29</v>
      </c>
      <c r="B1382" s="69" t="str">
        <f>IF(BROADSHEET!$K$39=0,"",BROADSHEET!$K$39)</f>
        <v/>
      </c>
      <c r="C1382" s="38" t="s">
        <v>30</v>
      </c>
      <c r="D1382" s="39">
        <f>INFO!$C$16</f>
        <v>800</v>
      </c>
      <c r="F1382" s="78" t="s">
        <v>32</v>
      </c>
      <c r="G1382" s="119" t="s">
        <v>357</v>
      </c>
      <c r="H1382" s="44"/>
    </row>
    <row r="1383" spans="1:8" x14ac:dyDescent="0.25">
      <c r="A1383" s="24"/>
      <c r="B1383" s="24"/>
      <c r="C1383" s="24"/>
      <c r="D1383" s="24"/>
      <c r="E1383" s="24"/>
      <c r="F1383" s="24"/>
      <c r="G1383" s="24"/>
      <c r="H1383" s="44"/>
    </row>
    <row r="1384" spans="1:8" ht="15.75" x14ac:dyDescent="0.25">
      <c r="A1384" s="40" t="s">
        <v>31</v>
      </c>
      <c r="B1384" s="75" t="str">
        <f>IF(REMARKS!$C$37=0,"",REMARKS!$C$37)</f>
        <v/>
      </c>
      <c r="C1384" s="41" t="s">
        <v>30</v>
      </c>
      <c r="D1384" s="30" t="str">
        <f>IF(INFO!$C$17=0,"",INFO!$C$17)</f>
        <v/>
      </c>
      <c r="E1384" s="24"/>
      <c r="H1384" s="44"/>
    </row>
    <row r="1385" spans="1:8" ht="15.75" x14ac:dyDescent="0.25">
      <c r="A1385" s="40"/>
      <c r="B1385" s="74"/>
      <c r="C1385" s="73"/>
      <c r="D1385" s="74"/>
      <c r="E1385" s="24"/>
      <c r="H1385" s="44"/>
    </row>
    <row r="1386" spans="1:8" ht="18" x14ac:dyDescent="0.25">
      <c r="A1386" s="40"/>
      <c r="B1386" s="173" t="s">
        <v>371</v>
      </c>
      <c r="C1386" s="173"/>
      <c r="D1386" s="173"/>
      <c r="E1386" s="173"/>
      <c r="F1386" s="173"/>
      <c r="H1386" s="44"/>
    </row>
    <row r="1387" spans="1:8" ht="18" x14ac:dyDescent="0.25">
      <c r="A1387" s="77" t="s">
        <v>33</v>
      </c>
      <c r="B1387" s="169"/>
      <c r="C1387" s="169"/>
      <c r="D1387" s="169"/>
      <c r="E1387" s="169"/>
      <c r="F1387" s="29"/>
      <c r="H1387" s="44"/>
    </row>
    <row r="1388" spans="1:8" ht="18" x14ac:dyDescent="0.25">
      <c r="A1388" s="77" t="s">
        <v>35</v>
      </c>
      <c r="B1388" s="170"/>
      <c r="C1388" s="170"/>
      <c r="D1388" s="170"/>
      <c r="E1388" s="170"/>
      <c r="F1388" s="29"/>
      <c r="H1388" s="44"/>
    </row>
    <row r="1389" spans="1:8" ht="18" x14ac:dyDescent="0.25">
      <c r="A1389" s="77" t="s">
        <v>34</v>
      </c>
      <c r="B1389" s="174"/>
      <c r="C1389" s="174"/>
      <c r="D1389" s="174"/>
      <c r="E1389" s="174"/>
      <c r="F1389" s="76"/>
      <c r="H1389" s="44"/>
    </row>
    <row r="1390" spans="1:8" ht="18" x14ac:dyDescent="0.25">
      <c r="A1390" s="77" t="s">
        <v>36</v>
      </c>
      <c r="B1390" s="29"/>
      <c r="C1390" s="169"/>
      <c r="D1390" s="169"/>
      <c r="E1390" s="169"/>
      <c r="F1390" s="169"/>
      <c r="H1390" s="44"/>
    </row>
    <row r="1391" spans="1:8" ht="18" x14ac:dyDescent="0.25">
      <c r="A1391" s="77" t="s">
        <v>406</v>
      </c>
      <c r="B1391" s="29"/>
      <c r="C1391" s="170"/>
      <c r="D1391" s="170"/>
      <c r="E1391" s="170"/>
      <c r="F1391" s="170"/>
      <c r="G1391" s="24"/>
      <c r="H1391" s="44"/>
    </row>
    <row r="1392" spans="1:8" x14ac:dyDescent="0.25">
      <c r="B1392" s="24"/>
      <c r="D1392" s="45"/>
      <c r="E1392" s="45"/>
      <c r="F1392" s="24"/>
      <c r="G1392" s="24"/>
      <c r="H1392" s="44"/>
    </row>
    <row r="1393" spans="1:8" x14ac:dyDescent="0.25">
      <c r="A1393" s="42"/>
      <c r="B1393" s="68"/>
      <c r="C1393" s="171"/>
      <c r="D1393" s="171"/>
      <c r="E1393" s="24"/>
      <c r="F1393" s="24"/>
      <c r="G1393" s="24"/>
      <c r="H1393" s="44"/>
    </row>
    <row r="1394" spans="1:8" x14ac:dyDescent="0.25">
      <c r="B1394" s="68"/>
      <c r="H1394" s="44"/>
    </row>
    <row r="1395" spans="1:8" x14ac:dyDescent="0.25">
      <c r="B1395" s="68"/>
    </row>
    <row r="1396" spans="1:8" x14ac:dyDescent="0.25">
      <c r="B1396" s="68"/>
    </row>
    <row r="1397" spans="1:8" x14ac:dyDescent="0.25">
      <c r="B1397" s="68"/>
      <c r="E1397" s="43"/>
      <c r="F1397" s="168"/>
      <c r="G1397" s="168"/>
    </row>
    <row r="1398" spans="1:8" x14ac:dyDescent="0.25">
      <c r="E1398" s="24"/>
    </row>
    <row r="1400" spans="1:8" ht="30" x14ac:dyDescent="0.25">
      <c r="A1400" s="21"/>
      <c r="B1400" s="172" t="str">
        <f>INFO!$C$1</f>
        <v>SEVENTH-DAY ADVENTIST PRIMARY  SCHOOL</v>
      </c>
      <c r="C1400" s="172"/>
      <c r="D1400" s="172"/>
      <c r="E1400" s="172"/>
      <c r="F1400" s="172"/>
      <c r="G1400" s="172"/>
    </row>
    <row r="1401" spans="1:8" ht="20.25" x14ac:dyDescent="0.25">
      <c r="A1401" s="23"/>
      <c r="B1401" s="163" t="str">
        <f>INFO!$C$2</f>
        <v>Together We Make The Difference</v>
      </c>
      <c r="C1401" s="163"/>
      <c r="D1401" s="163"/>
      <c r="E1401" s="163"/>
      <c r="F1401" s="163"/>
      <c r="G1401" s="163"/>
    </row>
    <row r="1402" spans="1:8" ht="18" x14ac:dyDescent="0.25">
      <c r="A1402" s="24"/>
      <c r="B1402" s="164" t="str">
        <f>INFO!$C$3</f>
        <v>P. O. BOX 234 KUMASI GHANA</v>
      </c>
      <c r="C1402" s="164"/>
      <c r="D1402" s="164"/>
      <c r="E1402" s="164"/>
      <c r="F1402" s="164"/>
      <c r="G1402" s="164"/>
    </row>
    <row r="1403" spans="1:8" ht="20.25" x14ac:dyDescent="0.25">
      <c r="A1403" s="25"/>
      <c r="B1403" s="165" t="str">
        <f>INFO!$C$4</f>
        <v>0123456789</v>
      </c>
      <c r="C1403" s="166"/>
      <c r="D1403" s="166"/>
      <c r="E1403" s="166"/>
      <c r="F1403" s="166"/>
      <c r="G1403" s="166"/>
    </row>
    <row r="1404" spans="1:8" ht="20.25" x14ac:dyDescent="0.25">
      <c r="A1404" s="25"/>
      <c r="B1404" s="175" t="str">
        <f>INFO!$C$5</f>
        <v>TERMLY REPORT</v>
      </c>
      <c r="C1404" s="175"/>
      <c r="D1404" s="175"/>
      <c r="E1404" s="175"/>
      <c r="F1404" s="175"/>
      <c r="G1404" s="175"/>
    </row>
    <row r="1405" spans="1:8" x14ac:dyDescent="0.25">
      <c r="A1405" s="24"/>
      <c r="B1405" s="24"/>
      <c r="C1405" s="24"/>
      <c r="D1405" s="24"/>
      <c r="E1405" s="24"/>
    </row>
    <row r="1406" spans="1:8" ht="15.75" x14ac:dyDescent="0.25">
      <c r="A1406" s="28" t="s">
        <v>18</v>
      </c>
      <c r="B1406" s="167" t="str">
        <f>IF(BROADSHEET!$B$40=0,"",BROADSHEET!$B$40)</f>
        <v/>
      </c>
      <c r="C1406" s="167"/>
      <c r="D1406" s="167"/>
      <c r="E1406" s="167"/>
      <c r="F1406" s="26" t="s">
        <v>96</v>
      </c>
      <c r="G1406" s="118" t="str">
        <f>INFO!$C$14</f>
        <v>B.S. FOUR</v>
      </c>
    </row>
    <row r="1407" spans="1:8" ht="15.75" x14ac:dyDescent="0.25">
      <c r="A1407" s="28" t="s">
        <v>19</v>
      </c>
      <c r="B1407" s="167" t="str">
        <f>INFO!$C$19&amp;" "&amp;INFO!$D$19&amp;" "&amp;INFO!$E$19</f>
        <v>29 JULY 2018</v>
      </c>
      <c r="C1407" s="167"/>
      <c r="D1407" s="167"/>
      <c r="E1407" s="24"/>
      <c r="F1407" s="26" t="s">
        <v>11</v>
      </c>
      <c r="G1407" s="118" t="str">
        <f>INFO!$C$15</f>
        <v>ONE</v>
      </c>
    </row>
    <row r="1408" spans="1:8" ht="15.75" x14ac:dyDescent="0.25">
      <c r="A1408" s="28" t="s">
        <v>17</v>
      </c>
      <c r="B1408" s="167" t="str">
        <f>INFO!$C$20&amp;" "&amp;INFO!$D$20&amp;" "&amp;INFO!$E$20</f>
        <v>9 MAY 2018</v>
      </c>
      <c r="C1408" s="167"/>
      <c r="D1408" s="167"/>
      <c r="F1408" s="28" t="s">
        <v>20</v>
      </c>
      <c r="G1408" s="72">
        <f>INFO!$C$13</f>
        <v>0</v>
      </c>
    </row>
    <row r="1409" spans="1:8" ht="15.75" x14ac:dyDescent="0.25">
      <c r="A1409" s="28" t="s">
        <v>21</v>
      </c>
      <c r="B1409" s="167" t="str">
        <f>INFO!$C$21</f>
        <v>2017/2018</v>
      </c>
      <c r="C1409" s="167"/>
      <c r="D1409" s="27"/>
      <c r="F1409" s="28" t="s">
        <v>139</v>
      </c>
      <c r="G1409" s="71" t="str">
        <f>BROADSHEET!$L$40</f>
        <v>1ST</v>
      </c>
    </row>
    <row r="1410" spans="1:8" ht="15.75" x14ac:dyDescent="0.25">
      <c r="A1410" s="29"/>
      <c r="B1410" s="24"/>
      <c r="C1410" s="24"/>
      <c r="D1410" s="24"/>
      <c r="E1410" s="24"/>
      <c r="F1410" s="24"/>
      <c r="G1410" s="24"/>
    </row>
    <row r="1411" spans="1:8" ht="32.25" thickBot="1" x14ac:dyDescent="0.3">
      <c r="A1411" s="31" t="s">
        <v>22</v>
      </c>
      <c r="B1411" s="32" t="s">
        <v>95</v>
      </c>
      <c r="C1411" s="32" t="s">
        <v>94</v>
      </c>
      <c r="D1411" s="32" t="s">
        <v>113</v>
      </c>
      <c r="E1411" s="161" t="s">
        <v>23</v>
      </c>
      <c r="F1411" s="162"/>
      <c r="G1411" s="32" t="s">
        <v>24</v>
      </c>
    </row>
    <row r="1412" spans="1:8" ht="16.5" thickTop="1" x14ac:dyDescent="0.25">
      <c r="A1412" s="33" t="s">
        <v>111</v>
      </c>
      <c r="B1412" s="70" t="str">
        <f>IF(ENGLISH!$K$43=0,"",ENGLISH!$K$43)</f>
        <v/>
      </c>
      <c r="C1412" s="70" t="str">
        <f>IF(ENGLISH!$M$43=0,"",ENGLISH!$M$43)</f>
        <v/>
      </c>
      <c r="D1412" s="70" t="str">
        <f>IF(ENGLISH!$N$43=0,"",ENGLISH!$N$43)</f>
        <v/>
      </c>
      <c r="E1412" s="155" t="str">
        <f>IF(ENGLISH!$Q$43=0,"",ENGLISH!$Q$43)</f>
        <v>Fail</v>
      </c>
      <c r="F1412" s="156"/>
      <c r="G1412" s="34" t="str">
        <f>IF(ENGLISH!$P$43=0,"",ENGLISH!$P$43)</f>
        <v>1st</v>
      </c>
    </row>
    <row r="1413" spans="1:8" ht="15.75" x14ac:dyDescent="0.25">
      <c r="A1413" s="35" t="s">
        <v>26</v>
      </c>
      <c r="B1413" s="70" t="str">
        <f>IF(MATHS!$K$43=0,"",MATHS!$K$43)</f>
        <v/>
      </c>
      <c r="C1413" s="70" t="str">
        <f>IF(MATHS!$M$43=0,"",MATHS!$M$43)</f>
        <v/>
      </c>
      <c r="D1413" s="70" t="str">
        <f>IF(MATHS!$N$43=0,"",MATHS!$N$43)</f>
        <v/>
      </c>
      <c r="E1413" s="157" t="str">
        <f>IF(MATHS!$Q$43=0,"",MATHS!$Q$43)</f>
        <v>Fail</v>
      </c>
      <c r="F1413" s="158"/>
      <c r="G1413" s="34" t="str">
        <f>IF(MATHS!$P$43=0,"",MATHS!$P$43)</f>
        <v>1st</v>
      </c>
    </row>
    <row r="1414" spans="1:8" ht="15.75" x14ac:dyDescent="0.25">
      <c r="A1414" s="35" t="s">
        <v>397</v>
      </c>
      <c r="B1414" s="70" t="str">
        <f>IF('NAT. SCI'!$K$43=0,"",'NAT. SCI'!$K$43)</f>
        <v/>
      </c>
      <c r="C1414" s="70" t="str">
        <f>IF('NAT. SCI'!$M$43=0,"",'NAT. SCI'!$M$43)</f>
        <v/>
      </c>
      <c r="D1414" s="70" t="str">
        <f>IF('NAT. SCI'!$N$43=0,"",'NAT. SCI'!$N$43)</f>
        <v/>
      </c>
      <c r="E1414" s="157" t="str">
        <f>IF('NAT. SCI'!$Q$43=0,"",'NAT. SCI'!$Q$43)</f>
        <v>Fail</v>
      </c>
      <c r="F1414" s="158"/>
      <c r="G1414" s="34" t="str">
        <f>IF('NAT. SCI'!$P$43=0,"",'NAT. SCI'!$P$43)</f>
        <v>1st</v>
      </c>
    </row>
    <row r="1415" spans="1:8" ht="15.75" x14ac:dyDescent="0.25">
      <c r="A1415" s="35" t="s">
        <v>403</v>
      </c>
      <c r="B1415" s="70" t="str">
        <f>IF('C. EDU'!$K$43=0,"",'C. EDU'!$K$43)</f>
        <v/>
      </c>
      <c r="C1415" s="70" t="str">
        <f>IF('C. EDU'!$M$43=0,"",'C. EDU'!$M$43)</f>
        <v/>
      </c>
      <c r="D1415" s="70" t="str">
        <f>IF('C. EDU'!$N$43=0,"",'C. EDU'!$N$43)</f>
        <v/>
      </c>
      <c r="E1415" s="157" t="str">
        <f>IF('C. EDU'!$Q$43=0,"",'C. EDU'!$Q$43)</f>
        <v>Fail</v>
      </c>
      <c r="F1415" s="158"/>
      <c r="G1415" s="34" t="str">
        <f>IF('C. EDU'!$P$43=0,"",'C. EDU'!$P$43)</f>
        <v>1st</v>
      </c>
    </row>
    <row r="1416" spans="1:8" ht="15.75" x14ac:dyDescent="0.25">
      <c r="A1416" s="35" t="s">
        <v>28</v>
      </c>
      <c r="B1416" s="70" t="str">
        <f>IF(ICT!$K$43=0,"",ICT!$K$43)</f>
        <v/>
      </c>
      <c r="C1416" s="70" t="str">
        <f>IF(ICT!$M$43=0,"",ICT!$M$43)</f>
        <v/>
      </c>
      <c r="D1416" s="70" t="str">
        <f>IF(ICT!$N$43=0,"",ICT!$N$43)</f>
        <v/>
      </c>
      <c r="E1416" s="157" t="str">
        <f>IF(ICT!$Q$43=0,"",ICT!$Q$43)</f>
        <v>Fail</v>
      </c>
      <c r="F1416" s="158"/>
      <c r="G1416" s="34" t="str">
        <f>IF(ICT!$P$43=0,"",ICT!$P$43)</f>
        <v>1st</v>
      </c>
    </row>
    <row r="1417" spans="1:8" ht="15.75" x14ac:dyDescent="0.25">
      <c r="A1417" s="35" t="s">
        <v>107</v>
      </c>
      <c r="B1417" s="70" t="str">
        <f>IF(TWI!$K$43=0,"",TWI!$K$43)</f>
        <v/>
      </c>
      <c r="C1417" s="70" t="str">
        <f>IF(TWI!$M$43=0,"",TWI!$M$43)</f>
        <v/>
      </c>
      <c r="D1417" s="70" t="str">
        <f>IF(TWI!$N$43=0,"",TWI!$N$43)</f>
        <v/>
      </c>
      <c r="E1417" s="157" t="str">
        <f>IF(TWI!$Q$43=0,"",TWI!$Q$43)</f>
        <v>Fail</v>
      </c>
      <c r="F1417" s="158"/>
      <c r="G1417" s="34" t="str">
        <f>IF(TWI!$P$43=0,"",TWI!$P$43)</f>
        <v>1st</v>
      </c>
    </row>
    <row r="1418" spans="1:8" ht="15.75" x14ac:dyDescent="0.25">
      <c r="A1418" s="35" t="s">
        <v>404</v>
      </c>
      <c r="B1418" s="70" t="str">
        <f>IF(RME!$K$43=0,"",RME!$K$43)</f>
        <v/>
      </c>
      <c r="C1418" s="70" t="str">
        <f>IF(RME!$M$43=0,"",RME!$M$43)</f>
        <v/>
      </c>
      <c r="D1418" s="70" t="str">
        <f>IF(RME!$N$43=0,"",RME!$N$43)</f>
        <v/>
      </c>
      <c r="E1418" s="157" t="str">
        <f>IF(RME!$Q$43=0,"",RME!$Q$43)</f>
        <v>Fail</v>
      </c>
      <c r="F1418" s="158"/>
      <c r="G1418" s="34" t="str">
        <f>IF(RME!$P$43=0,"",RME!$P$43)</f>
        <v>1st</v>
      </c>
    </row>
    <row r="1419" spans="1:8" ht="15.75" x14ac:dyDescent="0.25">
      <c r="A1419" s="35" t="s">
        <v>402</v>
      </c>
      <c r="B1419" s="70" t="str">
        <f>IF('C. ARTS'!$K$43=0,"",'C. ARTS'!$K$43)</f>
        <v/>
      </c>
      <c r="C1419" s="70" t="str">
        <f>IF('C. ARTS'!$M$43=0,"",'C. ARTS'!$M$43)</f>
        <v/>
      </c>
      <c r="D1419" s="70" t="str">
        <f>IF('C. ARTS'!$N$43=0,"",'C. ARTS'!$N$43)</f>
        <v/>
      </c>
      <c r="E1419" s="157" t="str">
        <f>IF('C. ARTS'!$Q$43=0,"",'C. ARTS'!$Q$43)</f>
        <v>Fail</v>
      </c>
      <c r="F1419" s="158"/>
      <c r="G1419" s="34" t="str">
        <f>IF('C. ARTS'!$P$43=0,"",'C. ARTS'!$P$43)</f>
        <v>1st</v>
      </c>
    </row>
    <row r="1420" spans="1:8" ht="15.75" x14ac:dyDescent="0.25">
      <c r="A1420" s="35"/>
      <c r="B1420" s="70"/>
      <c r="C1420" s="70"/>
      <c r="D1420" s="70"/>
      <c r="E1420" s="159"/>
      <c r="F1420" s="160"/>
      <c r="G1420" s="36"/>
    </row>
    <row r="1421" spans="1:8" x14ac:dyDescent="0.25">
      <c r="A1421" s="24"/>
      <c r="B1421" s="24"/>
      <c r="C1421" s="24"/>
      <c r="D1421" s="24"/>
      <c r="E1421" s="24"/>
      <c r="F1421" s="24"/>
      <c r="G1421" s="24"/>
    </row>
    <row r="1422" spans="1:8" ht="18" x14ac:dyDescent="0.25">
      <c r="A1422" s="37" t="s">
        <v>29</v>
      </c>
      <c r="B1422" s="69" t="str">
        <f>IF(BROADSHEET!$K$40=0,"",BROADSHEET!$K$40)</f>
        <v/>
      </c>
      <c r="C1422" s="38" t="s">
        <v>30</v>
      </c>
      <c r="D1422" s="39">
        <f>INFO!$C$16</f>
        <v>800</v>
      </c>
      <c r="F1422" s="78" t="s">
        <v>32</v>
      </c>
      <c r="G1422" s="119" t="s">
        <v>357</v>
      </c>
      <c r="H1422" s="44"/>
    </row>
    <row r="1423" spans="1:8" x14ac:dyDescent="0.25">
      <c r="A1423" s="24"/>
      <c r="B1423" s="24"/>
      <c r="C1423" s="24"/>
      <c r="D1423" s="24"/>
      <c r="E1423" s="24"/>
      <c r="F1423" s="24"/>
      <c r="G1423" s="24"/>
      <c r="H1423" s="44"/>
    </row>
    <row r="1424" spans="1:8" ht="15.75" x14ac:dyDescent="0.25">
      <c r="A1424" s="40" t="s">
        <v>31</v>
      </c>
      <c r="B1424" s="75" t="str">
        <f>IF(REMARKS!$C$38=0,"",REMARKS!$C$38)</f>
        <v/>
      </c>
      <c r="C1424" s="41" t="s">
        <v>30</v>
      </c>
      <c r="D1424" s="30" t="str">
        <f>IF(INFO!$C$17=0,"",INFO!$C$17)</f>
        <v/>
      </c>
      <c r="E1424" s="24"/>
      <c r="H1424" s="44"/>
    </row>
    <row r="1425" spans="1:8" ht="15.75" x14ac:dyDescent="0.25">
      <c r="A1425" s="40"/>
      <c r="B1425" s="74"/>
      <c r="C1425" s="73"/>
      <c r="D1425" s="74"/>
      <c r="E1425" s="24"/>
      <c r="H1425" s="44"/>
    </row>
    <row r="1426" spans="1:8" ht="18" x14ac:dyDescent="0.25">
      <c r="A1426" s="40"/>
      <c r="B1426" s="173" t="s">
        <v>371</v>
      </c>
      <c r="C1426" s="173"/>
      <c r="D1426" s="173"/>
      <c r="E1426" s="173"/>
      <c r="F1426" s="173"/>
      <c r="H1426" s="44"/>
    </row>
    <row r="1427" spans="1:8" ht="18" x14ac:dyDescent="0.25">
      <c r="A1427" s="77" t="s">
        <v>33</v>
      </c>
      <c r="B1427" s="169"/>
      <c r="C1427" s="169"/>
      <c r="D1427" s="169"/>
      <c r="E1427" s="169"/>
      <c r="F1427" s="29"/>
      <c r="H1427" s="44"/>
    </row>
    <row r="1428" spans="1:8" ht="18" x14ac:dyDescent="0.25">
      <c r="A1428" s="77" t="s">
        <v>35</v>
      </c>
      <c r="B1428" s="170"/>
      <c r="C1428" s="170"/>
      <c r="D1428" s="170"/>
      <c r="E1428" s="170"/>
      <c r="F1428" s="29"/>
      <c r="H1428" s="44"/>
    </row>
    <row r="1429" spans="1:8" ht="18" x14ac:dyDescent="0.25">
      <c r="A1429" s="77" t="s">
        <v>34</v>
      </c>
      <c r="B1429" s="174"/>
      <c r="C1429" s="174"/>
      <c r="D1429" s="174"/>
      <c r="E1429" s="174"/>
      <c r="F1429" s="76"/>
      <c r="H1429" s="44"/>
    </row>
    <row r="1430" spans="1:8" ht="18" x14ac:dyDescent="0.25">
      <c r="A1430" s="77" t="s">
        <v>36</v>
      </c>
      <c r="B1430" s="29"/>
      <c r="C1430" s="169"/>
      <c r="D1430" s="169"/>
      <c r="E1430" s="169"/>
      <c r="F1430" s="169"/>
      <c r="H1430" s="44"/>
    </row>
    <row r="1431" spans="1:8" ht="18" x14ac:dyDescent="0.25">
      <c r="A1431" s="77" t="s">
        <v>406</v>
      </c>
      <c r="B1431" s="29"/>
      <c r="C1431" s="170"/>
      <c r="D1431" s="170"/>
      <c r="E1431" s="170"/>
      <c r="F1431" s="170"/>
      <c r="G1431" s="24"/>
      <c r="H1431" s="44"/>
    </row>
    <row r="1432" spans="1:8" x14ac:dyDescent="0.25">
      <c r="B1432" s="24"/>
      <c r="D1432" s="45"/>
      <c r="E1432" s="45"/>
      <c r="F1432" s="24"/>
      <c r="G1432" s="24"/>
      <c r="H1432" s="44"/>
    </row>
    <row r="1433" spans="1:8" x14ac:dyDescent="0.25">
      <c r="A1433" s="42"/>
      <c r="B1433" s="68"/>
      <c r="C1433" s="171"/>
      <c r="D1433" s="171"/>
      <c r="E1433" s="24"/>
      <c r="F1433" s="24"/>
      <c r="G1433" s="24"/>
      <c r="H1433" s="44"/>
    </row>
    <row r="1434" spans="1:8" x14ac:dyDescent="0.25">
      <c r="B1434" s="68"/>
      <c r="H1434" s="44"/>
    </row>
    <row r="1435" spans="1:8" x14ac:dyDescent="0.25">
      <c r="B1435" s="68"/>
    </row>
    <row r="1436" spans="1:8" x14ac:dyDescent="0.25">
      <c r="B1436" s="68"/>
    </row>
    <row r="1437" spans="1:8" x14ac:dyDescent="0.25">
      <c r="B1437" s="68"/>
      <c r="E1437" s="43"/>
      <c r="F1437" s="168"/>
      <c r="G1437" s="168"/>
    </row>
    <row r="1438" spans="1:8" x14ac:dyDescent="0.25">
      <c r="E1438" s="24"/>
    </row>
    <row r="1440" spans="1:8" ht="30" x14ac:dyDescent="0.25">
      <c r="A1440" s="21"/>
      <c r="B1440" s="172" t="str">
        <f>INFO!$C$1</f>
        <v>SEVENTH-DAY ADVENTIST PRIMARY  SCHOOL</v>
      </c>
      <c r="C1440" s="172"/>
      <c r="D1440" s="172"/>
      <c r="E1440" s="172"/>
      <c r="F1440" s="172"/>
      <c r="G1440" s="172"/>
    </row>
    <row r="1441" spans="1:7" ht="20.25" x14ac:dyDescent="0.25">
      <c r="A1441" s="23"/>
      <c r="B1441" s="163" t="str">
        <f>INFO!$C$2</f>
        <v>Together We Make The Difference</v>
      </c>
      <c r="C1441" s="163"/>
      <c r="D1441" s="163"/>
      <c r="E1441" s="163"/>
      <c r="F1441" s="163"/>
      <c r="G1441" s="163"/>
    </row>
    <row r="1442" spans="1:7" ht="18" x14ac:dyDescent="0.25">
      <c r="A1442" s="24"/>
      <c r="B1442" s="164" t="str">
        <f>INFO!$C$3</f>
        <v>P. O. BOX 234 KUMASI GHANA</v>
      </c>
      <c r="C1442" s="164"/>
      <c r="D1442" s="164"/>
      <c r="E1442" s="164"/>
      <c r="F1442" s="164"/>
      <c r="G1442" s="164"/>
    </row>
    <row r="1443" spans="1:7" ht="20.25" x14ac:dyDescent="0.25">
      <c r="A1443" s="25"/>
      <c r="B1443" s="165" t="str">
        <f>INFO!$C$4</f>
        <v>0123456789</v>
      </c>
      <c r="C1443" s="166"/>
      <c r="D1443" s="166"/>
      <c r="E1443" s="166"/>
      <c r="F1443" s="166"/>
      <c r="G1443" s="166"/>
    </row>
    <row r="1444" spans="1:7" ht="20.25" x14ac:dyDescent="0.25">
      <c r="A1444" s="25"/>
      <c r="B1444" s="175" t="str">
        <f>INFO!$C$5</f>
        <v>TERMLY REPORT</v>
      </c>
      <c r="C1444" s="175"/>
      <c r="D1444" s="175"/>
      <c r="E1444" s="175"/>
      <c r="F1444" s="175"/>
      <c r="G1444" s="175"/>
    </row>
    <row r="1445" spans="1:7" x14ac:dyDescent="0.25">
      <c r="A1445" s="24"/>
      <c r="B1445" s="24"/>
      <c r="C1445" s="24"/>
      <c r="D1445" s="24"/>
      <c r="E1445" s="24"/>
    </row>
    <row r="1446" spans="1:7" ht="15.75" x14ac:dyDescent="0.25">
      <c r="A1446" s="28" t="s">
        <v>18</v>
      </c>
      <c r="B1446" s="167" t="str">
        <f>IF(BROADSHEET!$B$41=0,"",BROADSHEET!$B$41)</f>
        <v/>
      </c>
      <c r="C1446" s="167"/>
      <c r="D1446" s="167"/>
      <c r="E1446" s="167"/>
      <c r="F1446" s="26" t="s">
        <v>96</v>
      </c>
      <c r="G1446" s="118" t="str">
        <f>INFO!$C$14</f>
        <v>B.S. FOUR</v>
      </c>
    </row>
    <row r="1447" spans="1:7" ht="15.75" x14ac:dyDescent="0.25">
      <c r="A1447" s="28" t="s">
        <v>19</v>
      </c>
      <c r="B1447" s="167" t="str">
        <f>INFO!$C$19&amp;" "&amp;INFO!$D$19&amp;" "&amp;INFO!$E$19</f>
        <v>29 JULY 2018</v>
      </c>
      <c r="C1447" s="167"/>
      <c r="D1447" s="167"/>
      <c r="E1447" s="24"/>
      <c r="F1447" s="26" t="s">
        <v>11</v>
      </c>
      <c r="G1447" s="118" t="str">
        <f>INFO!$C$15</f>
        <v>ONE</v>
      </c>
    </row>
    <row r="1448" spans="1:7" ht="15.75" x14ac:dyDescent="0.25">
      <c r="A1448" s="28" t="s">
        <v>17</v>
      </c>
      <c r="B1448" s="167" t="str">
        <f>INFO!$C$20&amp;" "&amp;INFO!$D$20&amp;" "&amp;INFO!$E$20</f>
        <v>9 MAY 2018</v>
      </c>
      <c r="C1448" s="167"/>
      <c r="D1448" s="167"/>
      <c r="F1448" s="28" t="s">
        <v>20</v>
      </c>
      <c r="G1448" s="72">
        <f>INFO!$C$13</f>
        <v>0</v>
      </c>
    </row>
    <row r="1449" spans="1:7" ht="15.75" x14ac:dyDescent="0.25">
      <c r="A1449" s="28" t="s">
        <v>21</v>
      </c>
      <c r="B1449" s="167" t="str">
        <f>INFO!$C$21</f>
        <v>2017/2018</v>
      </c>
      <c r="C1449" s="167"/>
      <c r="D1449" s="27"/>
      <c r="F1449" s="28" t="s">
        <v>139</v>
      </c>
      <c r="G1449" s="71" t="str">
        <f>BROADSHEET!$L$41</f>
        <v>1ST</v>
      </c>
    </row>
    <row r="1450" spans="1:7" ht="15.75" x14ac:dyDescent="0.25">
      <c r="A1450" s="29"/>
      <c r="B1450" s="24"/>
      <c r="C1450" s="24"/>
      <c r="D1450" s="24"/>
      <c r="E1450" s="24"/>
      <c r="F1450" s="24"/>
      <c r="G1450" s="24"/>
    </row>
    <row r="1451" spans="1:7" ht="32.25" thickBot="1" x14ac:dyDescent="0.3">
      <c r="A1451" s="31" t="s">
        <v>22</v>
      </c>
      <c r="B1451" s="32" t="s">
        <v>95</v>
      </c>
      <c r="C1451" s="32" t="s">
        <v>94</v>
      </c>
      <c r="D1451" s="32" t="s">
        <v>113</v>
      </c>
      <c r="E1451" s="161" t="s">
        <v>23</v>
      </c>
      <c r="F1451" s="162"/>
      <c r="G1451" s="32" t="s">
        <v>24</v>
      </c>
    </row>
    <row r="1452" spans="1:7" ht="16.5" thickTop="1" x14ac:dyDescent="0.25">
      <c r="A1452" s="33" t="s">
        <v>111</v>
      </c>
      <c r="B1452" s="70" t="str">
        <f>IF(ENGLISH!$K$44=0,"",ENGLISH!$K$44)</f>
        <v/>
      </c>
      <c r="C1452" s="70" t="str">
        <f>IF(ENGLISH!$M$44=0,"",ENGLISH!$M$44)</f>
        <v/>
      </c>
      <c r="D1452" s="70" t="str">
        <f>IF(ENGLISH!$N$44=0,"",ENGLISH!$N$44)</f>
        <v/>
      </c>
      <c r="E1452" s="155" t="str">
        <f>IF(ENGLISH!$Q$44=0,"",ENGLISH!$Q$44)</f>
        <v>Fail</v>
      </c>
      <c r="F1452" s="156"/>
      <c r="G1452" s="34" t="str">
        <f>IF(ENGLISH!$P$44=0,"",ENGLISH!$P$44)</f>
        <v>1st</v>
      </c>
    </row>
    <row r="1453" spans="1:7" ht="15.75" x14ac:dyDescent="0.25">
      <c r="A1453" s="35" t="s">
        <v>26</v>
      </c>
      <c r="B1453" s="70" t="str">
        <f>IF(MATHS!$K$44=0,"",MATHS!$K$44)</f>
        <v/>
      </c>
      <c r="C1453" s="70" t="str">
        <f>IF(MATHS!$M$44=0,"",MATHS!$M$44)</f>
        <v/>
      </c>
      <c r="D1453" s="70" t="str">
        <f>IF(MATHS!$N$44=0,"",MATHS!$N$44)</f>
        <v/>
      </c>
      <c r="E1453" s="157" t="str">
        <f>IF(MATHS!$Q$44=0,"",MATHS!$Q$44)</f>
        <v>Fail</v>
      </c>
      <c r="F1453" s="158"/>
      <c r="G1453" s="34" t="str">
        <f>IF(MATHS!$P$44=0,"",MATHS!$P$44)</f>
        <v>1st</v>
      </c>
    </row>
    <row r="1454" spans="1:7" ht="15.75" x14ac:dyDescent="0.25">
      <c r="A1454" s="35" t="s">
        <v>397</v>
      </c>
      <c r="B1454" s="70" t="str">
        <f>IF('NAT. SCI'!$K$44=0,"",'NAT. SCI'!$K$44)</f>
        <v/>
      </c>
      <c r="C1454" s="70" t="str">
        <f>IF('NAT. SCI'!$M$44=0,"",'NAT. SCI'!$M$44)</f>
        <v/>
      </c>
      <c r="D1454" s="70" t="str">
        <f>IF('NAT. SCI'!$N$44=0,"",'NAT. SCI'!$N$44)</f>
        <v/>
      </c>
      <c r="E1454" s="157" t="str">
        <f>IF('NAT. SCI'!$Q$44=0,"",'NAT. SCI'!$Q$44)</f>
        <v>Fail</v>
      </c>
      <c r="F1454" s="158"/>
      <c r="G1454" s="34" t="str">
        <f>IF('NAT. SCI'!$P$44=0,"",'NAT. SCI'!$P$44)</f>
        <v>1st</v>
      </c>
    </row>
    <row r="1455" spans="1:7" ht="15.75" x14ac:dyDescent="0.25">
      <c r="A1455" s="35" t="s">
        <v>403</v>
      </c>
      <c r="B1455" s="70" t="str">
        <f>IF('C. EDU'!$K$44=0,"",'C. EDU'!$K$44)</f>
        <v/>
      </c>
      <c r="C1455" s="70" t="str">
        <f>IF('C. EDU'!$M$44=0,"",'C. EDU'!$M$44)</f>
        <v/>
      </c>
      <c r="D1455" s="70" t="str">
        <f>IF('C. EDU'!$N$44=0,"",'C. EDU'!$N$44)</f>
        <v/>
      </c>
      <c r="E1455" s="157" t="str">
        <f>IF('C. EDU'!$Q$44=0,"",'C. EDU'!$Q$44)</f>
        <v>Fail</v>
      </c>
      <c r="F1455" s="158"/>
      <c r="G1455" s="34" t="str">
        <f>IF('C. EDU'!$P$44=0,"",'C. EDU'!$P$44)</f>
        <v>1st</v>
      </c>
    </row>
    <row r="1456" spans="1:7" ht="15.75" x14ac:dyDescent="0.25">
      <c r="A1456" s="35" t="s">
        <v>28</v>
      </c>
      <c r="B1456" s="70" t="str">
        <f>IF(ICT!$K$44=0,"",ICT!$K$44)</f>
        <v/>
      </c>
      <c r="C1456" s="70" t="str">
        <f>IF(ICT!$M$44=0,"",ICT!$M$44)</f>
        <v/>
      </c>
      <c r="D1456" s="70" t="str">
        <f>IF(ICT!$N$44=0,"",ICT!$N$44)</f>
        <v/>
      </c>
      <c r="E1456" s="157" t="str">
        <f>IF(ICT!$Q$44=0,"",ICT!$Q$44)</f>
        <v>Fail</v>
      </c>
      <c r="F1456" s="158"/>
      <c r="G1456" s="34" t="str">
        <f>IF(ICT!$P$44=0,"",ICT!$P$44)</f>
        <v>1st</v>
      </c>
    </row>
    <row r="1457" spans="1:8" ht="15.75" x14ac:dyDescent="0.25">
      <c r="A1457" s="35" t="s">
        <v>107</v>
      </c>
      <c r="B1457" s="70" t="str">
        <f>IF(TWI!$K$44=0,"",TWI!$K$44)</f>
        <v/>
      </c>
      <c r="C1457" s="70" t="str">
        <f>IF(TWI!$M$44=0,"",TWI!$M$44)</f>
        <v/>
      </c>
      <c r="D1457" s="70" t="str">
        <f>IF(TWI!$N$44=0,"",TWI!$N$44)</f>
        <v/>
      </c>
      <c r="E1457" s="157" t="str">
        <f>IF(TWI!$Q$44=0,"",TWI!$Q$44)</f>
        <v>Fail</v>
      </c>
      <c r="F1457" s="158"/>
      <c r="G1457" s="34" t="str">
        <f>IF(TWI!$P$44=0,"",TWI!$P$44)</f>
        <v>1st</v>
      </c>
    </row>
    <row r="1458" spans="1:8" ht="15.75" x14ac:dyDescent="0.25">
      <c r="A1458" s="35" t="s">
        <v>404</v>
      </c>
      <c r="B1458" s="70" t="str">
        <f>IF(RME!$K$44=0,"",RME!$K$44)</f>
        <v/>
      </c>
      <c r="C1458" s="70" t="str">
        <f>IF(RME!$M$44=0,"",RME!$M$44)</f>
        <v/>
      </c>
      <c r="D1458" s="70" t="str">
        <f>IF(RME!$N$44=0,"",RME!$N$44)</f>
        <v/>
      </c>
      <c r="E1458" s="157" t="str">
        <f>IF(RME!$Q$44=0,"",RME!$Q$44)</f>
        <v>Fail</v>
      </c>
      <c r="F1458" s="158"/>
      <c r="G1458" s="34" t="str">
        <f>IF(RME!$P$44=0,"",RME!$P$44)</f>
        <v>1st</v>
      </c>
    </row>
    <row r="1459" spans="1:8" ht="15.75" x14ac:dyDescent="0.25">
      <c r="A1459" s="35" t="s">
        <v>402</v>
      </c>
      <c r="B1459" s="70" t="str">
        <f>IF('C. ARTS'!$K$44=0,"",'C. ARTS'!$K$44)</f>
        <v/>
      </c>
      <c r="C1459" s="70" t="str">
        <f>IF('C. ARTS'!$M$44=0,"",'C. ARTS'!$M$44)</f>
        <v/>
      </c>
      <c r="D1459" s="70" t="str">
        <f>IF('C. ARTS'!$N$44=0,"",'C. ARTS'!$N$44)</f>
        <v/>
      </c>
      <c r="E1459" s="157" t="str">
        <f>IF('C. ARTS'!$Q$44=0,"",'C. ARTS'!$Q$44)</f>
        <v>Fail</v>
      </c>
      <c r="F1459" s="158"/>
      <c r="G1459" s="34" t="str">
        <f>IF('C. ARTS'!$P$44=0,"",'C. ARTS'!$P$44)</f>
        <v>1st</v>
      </c>
    </row>
    <row r="1460" spans="1:8" ht="15.75" x14ac:dyDescent="0.25">
      <c r="A1460" s="35"/>
      <c r="B1460" s="70"/>
      <c r="C1460" s="70"/>
      <c r="D1460" s="70"/>
      <c r="E1460" s="159"/>
      <c r="F1460" s="160"/>
      <c r="G1460" s="36"/>
    </row>
    <row r="1461" spans="1:8" x14ac:dyDescent="0.25">
      <c r="A1461" s="24"/>
      <c r="B1461" s="24"/>
      <c r="C1461" s="24"/>
      <c r="D1461" s="24"/>
      <c r="E1461" s="24"/>
      <c r="F1461" s="24"/>
      <c r="G1461" s="24"/>
    </row>
    <row r="1462" spans="1:8" ht="18" x14ac:dyDescent="0.25">
      <c r="A1462" s="37" t="s">
        <v>29</v>
      </c>
      <c r="B1462" s="69" t="str">
        <f>IF(BROADSHEET!$K$41=0,"",BROADSHEET!$K$41)</f>
        <v/>
      </c>
      <c r="C1462" s="38" t="s">
        <v>30</v>
      </c>
      <c r="D1462" s="39">
        <f>INFO!$C$16</f>
        <v>800</v>
      </c>
      <c r="F1462" s="78" t="s">
        <v>32</v>
      </c>
      <c r="G1462" s="119" t="s">
        <v>357</v>
      </c>
      <c r="H1462" s="44"/>
    </row>
    <row r="1463" spans="1:8" x14ac:dyDescent="0.25">
      <c r="A1463" s="24"/>
      <c r="B1463" s="24"/>
      <c r="C1463" s="24"/>
      <c r="D1463" s="24"/>
      <c r="E1463" s="24"/>
      <c r="F1463" s="24"/>
      <c r="G1463" s="24"/>
      <c r="H1463" s="44"/>
    </row>
    <row r="1464" spans="1:8" ht="15.75" x14ac:dyDescent="0.25">
      <c r="A1464" s="40" t="s">
        <v>31</v>
      </c>
      <c r="B1464" s="75" t="str">
        <f>IF(REMARKS!$C$39=0,"",REMARKS!$C$39)</f>
        <v/>
      </c>
      <c r="C1464" s="41" t="s">
        <v>30</v>
      </c>
      <c r="D1464" s="30" t="str">
        <f>IF(INFO!$C$17=0,"",INFO!$C$17)</f>
        <v/>
      </c>
      <c r="E1464" s="24"/>
      <c r="H1464" s="44"/>
    </row>
    <row r="1465" spans="1:8" ht="15.75" x14ac:dyDescent="0.25">
      <c r="A1465" s="40"/>
      <c r="B1465" s="74"/>
      <c r="C1465" s="73"/>
      <c r="D1465" s="74"/>
      <c r="E1465" s="24"/>
      <c r="H1465" s="44"/>
    </row>
    <row r="1466" spans="1:8" ht="18" x14ac:dyDescent="0.25">
      <c r="A1466" s="40"/>
      <c r="B1466" s="173" t="s">
        <v>371</v>
      </c>
      <c r="C1466" s="173"/>
      <c r="D1466" s="173"/>
      <c r="E1466" s="173"/>
      <c r="F1466" s="173"/>
      <c r="H1466" s="44"/>
    </row>
    <row r="1467" spans="1:8" ht="18" x14ac:dyDescent="0.25">
      <c r="A1467" s="77" t="s">
        <v>33</v>
      </c>
      <c r="B1467" s="169"/>
      <c r="C1467" s="169"/>
      <c r="D1467" s="169"/>
      <c r="E1467" s="169"/>
      <c r="F1467" s="29"/>
      <c r="H1467" s="44"/>
    </row>
    <row r="1468" spans="1:8" ht="18" x14ac:dyDescent="0.25">
      <c r="A1468" s="77" t="s">
        <v>35</v>
      </c>
      <c r="B1468" s="170"/>
      <c r="C1468" s="170"/>
      <c r="D1468" s="170"/>
      <c r="E1468" s="170"/>
      <c r="F1468" s="29"/>
      <c r="H1468" s="44"/>
    </row>
    <row r="1469" spans="1:8" ht="18" x14ac:dyDescent="0.25">
      <c r="A1469" s="77" t="s">
        <v>34</v>
      </c>
      <c r="B1469" s="174"/>
      <c r="C1469" s="174"/>
      <c r="D1469" s="174"/>
      <c r="E1469" s="174"/>
      <c r="F1469" s="76"/>
      <c r="H1469" s="44"/>
    </row>
    <row r="1470" spans="1:8" ht="18" x14ac:dyDescent="0.25">
      <c r="A1470" s="77" t="s">
        <v>36</v>
      </c>
      <c r="B1470" s="29"/>
      <c r="C1470" s="169"/>
      <c r="D1470" s="169"/>
      <c r="E1470" s="169"/>
      <c r="F1470" s="169"/>
      <c r="H1470" s="44"/>
    </row>
    <row r="1471" spans="1:8" ht="18" x14ac:dyDescent="0.25">
      <c r="A1471" s="77" t="s">
        <v>406</v>
      </c>
      <c r="B1471" s="29"/>
      <c r="C1471" s="170"/>
      <c r="D1471" s="170"/>
      <c r="E1471" s="170"/>
      <c r="F1471" s="170"/>
      <c r="G1471" s="24"/>
      <c r="H1471" s="44"/>
    </row>
    <row r="1472" spans="1:8" x14ac:dyDescent="0.25">
      <c r="B1472" s="24"/>
      <c r="D1472" s="45"/>
      <c r="E1472" s="45"/>
      <c r="F1472" s="24"/>
      <c r="G1472" s="24"/>
      <c r="H1472" s="44"/>
    </row>
    <row r="1473" spans="1:8" x14ac:dyDescent="0.25">
      <c r="A1473" s="42"/>
      <c r="B1473" s="68"/>
      <c r="C1473" s="171"/>
      <c r="D1473" s="171"/>
      <c r="E1473" s="24"/>
      <c r="F1473" s="24"/>
      <c r="G1473" s="24"/>
      <c r="H1473" s="44"/>
    </row>
    <row r="1474" spans="1:8" x14ac:dyDescent="0.25">
      <c r="B1474" s="68"/>
      <c r="H1474" s="44"/>
    </row>
    <row r="1475" spans="1:8" x14ac:dyDescent="0.25">
      <c r="B1475" s="68"/>
    </row>
    <row r="1476" spans="1:8" x14ac:dyDescent="0.25">
      <c r="B1476" s="68"/>
    </row>
    <row r="1477" spans="1:8" x14ac:dyDescent="0.25">
      <c r="B1477" s="68"/>
      <c r="E1477" s="43"/>
      <c r="F1477" s="168"/>
      <c r="G1477" s="168"/>
    </row>
    <row r="1478" spans="1:8" x14ac:dyDescent="0.25">
      <c r="E1478" s="24"/>
    </row>
    <row r="1480" spans="1:8" ht="30" x14ac:dyDescent="0.25">
      <c r="A1480" s="21"/>
      <c r="B1480" s="172" t="str">
        <f>INFO!$C$1</f>
        <v>SEVENTH-DAY ADVENTIST PRIMARY  SCHOOL</v>
      </c>
      <c r="C1480" s="172"/>
      <c r="D1480" s="172"/>
      <c r="E1480" s="172"/>
      <c r="F1480" s="172"/>
      <c r="G1480" s="172"/>
    </row>
    <row r="1481" spans="1:8" ht="20.25" x14ac:dyDescent="0.25">
      <c r="A1481" s="23"/>
      <c r="B1481" s="163" t="str">
        <f>INFO!$C$2</f>
        <v>Together We Make The Difference</v>
      </c>
      <c r="C1481" s="163"/>
      <c r="D1481" s="163"/>
      <c r="E1481" s="163"/>
      <c r="F1481" s="163"/>
      <c r="G1481" s="163"/>
    </row>
    <row r="1482" spans="1:8" ht="18" x14ac:dyDescent="0.25">
      <c r="A1482" s="24"/>
      <c r="B1482" s="164" t="str">
        <f>INFO!$C$3</f>
        <v>P. O. BOX 234 KUMASI GHANA</v>
      </c>
      <c r="C1482" s="164"/>
      <c r="D1482" s="164"/>
      <c r="E1482" s="164"/>
      <c r="F1482" s="164"/>
      <c r="G1482" s="164"/>
    </row>
    <row r="1483" spans="1:8" ht="20.25" x14ac:dyDescent="0.25">
      <c r="A1483" s="25"/>
      <c r="B1483" s="165" t="str">
        <f>INFO!$C$4</f>
        <v>0123456789</v>
      </c>
      <c r="C1483" s="166"/>
      <c r="D1483" s="166"/>
      <c r="E1483" s="166"/>
      <c r="F1483" s="166"/>
      <c r="G1483" s="166"/>
    </row>
    <row r="1484" spans="1:8" ht="20.25" x14ac:dyDescent="0.25">
      <c r="A1484" s="25"/>
      <c r="B1484" s="175" t="str">
        <f>INFO!$C$5</f>
        <v>TERMLY REPORT</v>
      </c>
      <c r="C1484" s="175"/>
      <c r="D1484" s="175"/>
      <c r="E1484" s="175"/>
      <c r="F1484" s="175"/>
      <c r="G1484" s="175"/>
    </row>
    <row r="1485" spans="1:8" x14ac:dyDescent="0.25">
      <c r="A1485" s="24"/>
      <c r="B1485" s="24"/>
      <c r="C1485" s="24"/>
      <c r="D1485" s="24"/>
      <c r="E1485" s="24"/>
    </row>
    <row r="1486" spans="1:8" ht="15.75" x14ac:dyDescent="0.25">
      <c r="A1486" s="28" t="s">
        <v>18</v>
      </c>
      <c r="B1486" s="167" t="str">
        <f>IF(BROADSHEET!$B$42=0,"",BROADSHEET!$B$42)</f>
        <v/>
      </c>
      <c r="C1486" s="167"/>
      <c r="D1486" s="167"/>
      <c r="E1486" s="167"/>
      <c r="F1486" s="26" t="s">
        <v>96</v>
      </c>
      <c r="G1486" s="118" t="str">
        <f>INFO!$C$14</f>
        <v>B.S. FOUR</v>
      </c>
    </row>
    <row r="1487" spans="1:8" ht="15.75" x14ac:dyDescent="0.25">
      <c r="A1487" s="28" t="s">
        <v>19</v>
      </c>
      <c r="B1487" s="167" t="str">
        <f>INFO!$C$19&amp;" "&amp;INFO!$D$19&amp;" "&amp;INFO!$E$19</f>
        <v>29 JULY 2018</v>
      </c>
      <c r="C1487" s="167"/>
      <c r="D1487" s="167"/>
      <c r="E1487" s="24"/>
      <c r="F1487" s="26" t="s">
        <v>11</v>
      </c>
      <c r="G1487" s="118" t="str">
        <f>INFO!$C$15</f>
        <v>ONE</v>
      </c>
    </row>
    <row r="1488" spans="1:8" ht="15.75" x14ac:dyDescent="0.25">
      <c r="A1488" s="28" t="s">
        <v>17</v>
      </c>
      <c r="B1488" s="167" t="str">
        <f>INFO!$C$20&amp;" "&amp;INFO!$D$20&amp;" "&amp;INFO!$E$20</f>
        <v>9 MAY 2018</v>
      </c>
      <c r="C1488" s="167"/>
      <c r="D1488" s="167"/>
      <c r="F1488" s="28" t="s">
        <v>20</v>
      </c>
      <c r="G1488" s="72">
        <f>INFO!$C$13</f>
        <v>0</v>
      </c>
    </row>
    <row r="1489" spans="1:8" ht="15.75" x14ac:dyDescent="0.25">
      <c r="A1489" s="28" t="s">
        <v>21</v>
      </c>
      <c r="B1489" s="167" t="str">
        <f>INFO!$C$21</f>
        <v>2017/2018</v>
      </c>
      <c r="C1489" s="167"/>
      <c r="D1489" s="27"/>
      <c r="F1489" s="28" t="s">
        <v>139</v>
      </c>
      <c r="G1489" s="71" t="str">
        <f>BROADSHEET!$L$42</f>
        <v>1ST</v>
      </c>
    </row>
    <row r="1490" spans="1:8" ht="15.75" x14ac:dyDescent="0.25">
      <c r="A1490" s="29"/>
      <c r="B1490" s="24"/>
      <c r="C1490" s="24"/>
      <c r="D1490" s="24"/>
      <c r="E1490" s="24"/>
      <c r="F1490" s="24"/>
      <c r="G1490" s="24"/>
    </row>
    <row r="1491" spans="1:8" ht="32.25" thickBot="1" x14ac:dyDescent="0.3">
      <c r="A1491" s="31" t="s">
        <v>22</v>
      </c>
      <c r="B1491" s="32" t="s">
        <v>95</v>
      </c>
      <c r="C1491" s="32" t="s">
        <v>94</v>
      </c>
      <c r="D1491" s="32" t="s">
        <v>113</v>
      </c>
      <c r="E1491" s="161" t="s">
        <v>23</v>
      </c>
      <c r="F1491" s="162"/>
      <c r="G1491" s="32" t="s">
        <v>24</v>
      </c>
    </row>
    <row r="1492" spans="1:8" ht="16.5" thickTop="1" x14ac:dyDescent="0.25">
      <c r="A1492" s="33" t="s">
        <v>111</v>
      </c>
      <c r="B1492" s="70" t="str">
        <f>IF(ENGLISH!$K$45=0,"",ENGLISH!$K$45)</f>
        <v/>
      </c>
      <c r="C1492" s="70" t="str">
        <f>IF(ENGLISH!$M$45=0,"",ENGLISH!$M$45)</f>
        <v/>
      </c>
      <c r="D1492" s="70" t="str">
        <f>IF(ENGLISH!$N$45=0,"",ENGLISH!$N$45)</f>
        <v/>
      </c>
      <c r="E1492" s="155" t="str">
        <f>IF(ENGLISH!$Q$45=0,"",ENGLISH!$Q$45)</f>
        <v>Fail</v>
      </c>
      <c r="F1492" s="156"/>
      <c r="G1492" s="34" t="str">
        <f>IF(ENGLISH!$P$45=0,"",ENGLISH!$P$45)</f>
        <v>1st</v>
      </c>
    </row>
    <row r="1493" spans="1:8" ht="15.75" x14ac:dyDescent="0.25">
      <c r="A1493" s="35" t="s">
        <v>26</v>
      </c>
      <c r="B1493" s="70" t="str">
        <f>IF(MATHS!$K$45=0,"",MATHS!$K$45)</f>
        <v/>
      </c>
      <c r="C1493" s="70" t="str">
        <f>IF(MATHS!$M$45=0,"",MATHS!$M$45)</f>
        <v/>
      </c>
      <c r="D1493" s="70" t="str">
        <f>IF(MATHS!$N$45=0,"",MATHS!$N$45)</f>
        <v/>
      </c>
      <c r="E1493" s="157" t="str">
        <f>IF(MATHS!$Q$45=0,"",MATHS!$Q$45)</f>
        <v>Fail</v>
      </c>
      <c r="F1493" s="158"/>
      <c r="G1493" s="34" t="str">
        <f>IF(MATHS!$P$45=0,"",MATHS!$P$45)</f>
        <v>1st</v>
      </c>
    </row>
    <row r="1494" spans="1:8" ht="15.75" x14ac:dyDescent="0.25">
      <c r="A1494" s="35" t="s">
        <v>397</v>
      </c>
      <c r="B1494" s="70" t="str">
        <f>IF('NAT. SCI'!$K$45=0,"",'NAT. SCI'!$K$45)</f>
        <v/>
      </c>
      <c r="C1494" s="70" t="str">
        <f>IF('NAT. SCI'!$M$45=0,"",'NAT. SCI'!$M$45)</f>
        <v/>
      </c>
      <c r="D1494" s="70" t="str">
        <f>IF('NAT. SCI'!$N$45=0,"",'NAT. SCI'!$N$45)</f>
        <v/>
      </c>
      <c r="E1494" s="157" t="str">
        <f>IF('NAT. SCI'!$Q$45=0,"",'NAT. SCI'!$Q$45)</f>
        <v>Fail</v>
      </c>
      <c r="F1494" s="158"/>
      <c r="G1494" s="34" t="str">
        <f>IF('NAT. SCI'!$P$45=0,"",'NAT. SCI'!$P$45)</f>
        <v>1st</v>
      </c>
    </row>
    <row r="1495" spans="1:8" ht="15.75" x14ac:dyDescent="0.25">
      <c r="A1495" s="35" t="s">
        <v>403</v>
      </c>
      <c r="B1495" s="70" t="str">
        <f>IF('C. EDU'!$K$45=0,"",'C. EDU'!$K$45)</f>
        <v/>
      </c>
      <c r="C1495" s="70" t="str">
        <f>IF('C. EDU'!$M$45=0,"",'C. EDU'!$M$45)</f>
        <v/>
      </c>
      <c r="D1495" s="70" t="str">
        <f>IF('C. EDU'!$N$45=0,"",'C. EDU'!$N$45)</f>
        <v/>
      </c>
      <c r="E1495" s="157" t="str">
        <f>IF('C. EDU'!$Q$45=0,"",'C. EDU'!$Q$45)</f>
        <v>Fail</v>
      </c>
      <c r="F1495" s="158"/>
      <c r="G1495" s="34" t="str">
        <f>IF('C. EDU'!$P$45=0,"",'C. EDU'!$P$45)</f>
        <v>1st</v>
      </c>
    </row>
    <row r="1496" spans="1:8" ht="15.75" x14ac:dyDescent="0.25">
      <c r="A1496" s="35" t="s">
        <v>28</v>
      </c>
      <c r="B1496" s="70" t="str">
        <f>IF(ICT!$K$45=0,"",ICT!$K$45)</f>
        <v/>
      </c>
      <c r="C1496" s="70" t="str">
        <f>IF(ICT!$M$45=0,"",ICT!$M$45)</f>
        <v/>
      </c>
      <c r="D1496" s="70" t="str">
        <f>IF(ICT!$N$45=0,"",ICT!$N$45)</f>
        <v/>
      </c>
      <c r="E1496" s="157" t="str">
        <f>IF(ICT!$Q$45=0,"",ICT!$Q$45)</f>
        <v>Fail</v>
      </c>
      <c r="F1496" s="158"/>
      <c r="G1496" s="34" t="str">
        <f>IF(ICT!$P$45=0,"",ICT!$P$45)</f>
        <v>1st</v>
      </c>
    </row>
    <row r="1497" spans="1:8" ht="15.75" x14ac:dyDescent="0.25">
      <c r="A1497" s="35" t="s">
        <v>107</v>
      </c>
      <c r="B1497" s="70" t="str">
        <f>IF(TWI!$K$45=0,"",TWI!$K$45)</f>
        <v/>
      </c>
      <c r="C1497" s="70" t="str">
        <f>IF(TWI!$M$45=0,"",TWI!$M$45)</f>
        <v/>
      </c>
      <c r="D1497" s="70" t="str">
        <f>IF(TWI!$N$45=0,"",TWI!$N$45)</f>
        <v/>
      </c>
      <c r="E1497" s="157" t="str">
        <f>IF(TWI!$Q$45=0,"",TWI!$Q$45)</f>
        <v>Fail</v>
      </c>
      <c r="F1497" s="158"/>
      <c r="G1497" s="34" t="str">
        <f>IF(TWI!$P$45=0,"",TWI!$P$45)</f>
        <v>1st</v>
      </c>
    </row>
    <row r="1498" spans="1:8" ht="15.75" x14ac:dyDescent="0.25">
      <c r="A1498" s="35" t="s">
        <v>404</v>
      </c>
      <c r="B1498" s="70" t="str">
        <f>IF(RME!$K$45=0,"",RME!$K$45)</f>
        <v/>
      </c>
      <c r="C1498" s="70" t="str">
        <f>IF(RME!$M$45=0,"",RME!$M$45)</f>
        <v/>
      </c>
      <c r="D1498" s="70" t="str">
        <f>IF(RME!$N$45=0,"",RME!$N$45)</f>
        <v/>
      </c>
      <c r="E1498" s="157" t="str">
        <f>IF(RME!$Q$45=0,"",RME!$Q$45)</f>
        <v>Fail</v>
      </c>
      <c r="F1498" s="158"/>
      <c r="G1498" s="34" t="str">
        <f>IF(RME!$P$45=0,"",RME!$P$45)</f>
        <v>1st</v>
      </c>
    </row>
    <row r="1499" spans="1:8" ht="15.75" x14ac:dyDescent="0.25">
      <c r="A1499" s="35" t="s">
        <v>402</v>
      </c>
      <c r="B1499" s="70" t="str">
        <f>IF('C. ARTS'!$K$45=0,"",'C. ARTS'!$K$45)</f>
        <v/>
      </c>
      <c r="C1499" s="70" t="str">
        <f>IF('C. ARTS'!$M$45=0,"",'C. ARTS'!$M$45)</f>
        <v/>
      </c>
      <c r="D1499" s="70" t="str">
        <f>IF('C. ARTS'!$N$45=0,"",'C. ARTS'!$N$45)</f>
        <v/>
      </c>
      <c r="E1499" s="157" t="str">
        <f>IF('C. ARTS'!$Q$45=0,"",'C. ARTS'!$Q$45)</f>
        <v>Fail</v>
      </c>
      <c r="F1499" s="158"/>
      <c r="G1499" s="34" t="str">
        <f>IF('C. ARTS'!$P$45=0,"",'C. ARTS'!$P$45)</f>
        <v>1st</v>
      </c>
    </row>
    <row r="1500" spans="1:8" ht="15.75" x14ac:dyDescent="0.25">
      <c r="A1500" s="35"/>
      <c r="B1500" s="70"/>
      <c r="C1500" s="70"/>
      <c r="D1500" s="70"/>
      <c r="E1500" s="159"/>
      <c r="F1500" s="160"/>
      <c r="G1500" s="36"/>
    </row>
    <row r="1501" spans="1:8" x14ac:dyDescent="0.25">
      <c r="A1501" s="24"/>
      <c r="B1501" s="24"/>
      <c r="C1501" s="24"/>
      <c r="D1501" s="24"/>
      <c r="E1501" s="24"/>
      <c r="F1501" s="24"/>
      <c r="G1501" s="24"/>
    </row>
    <row r="1502" spans="1:8" ht="18" x14ac:dyDescent="0.25">
      <c r="A1502" s="37" t="s">
        <v>29</v>
      </c>
      <c r="B1502" s="69" t="str">
        <f>IF(BROADSHEET!$K$42=0,"",BROADSHEET!$K$42)</f>
        <v/>
      </c>
      <c r="C1502" s="38" t="s">
        <v>30</v>
      </c>
      <c r="D1502" s="39">
        <f>INFO!$C$16</f>
        <v>800</v>
      </c>
      <c r="F1502" s="78" t="s">
        <v>32</v>
      </c>
      <c r="G1502" s="119" t="s">
        <v>357</v>
      </c>
      <c r="H1502" s="44"/>
    </row>
    <row r="1503" spans="1:8" x14ac:dyDescent="0.25">
      <c r="A1503" s="24"/>
      <c r="B1503" s="24"/>
      <c r="C1503" s="24"/>
      <c r="D1503" s="24"/>
      <c r="E1503" s="24"/>
      <c r="F1503" s="24"/>
      <c r="G1503" s="24"/>
      <c r="H1503" s="44"/>
    </row>
    <row r="1504" spans="1:8" ht="15.75" x14ac:dyDescent="0.25">
      <c r="A1504" s="40" t="s">
        <v>31</v>
      </c>
      <c r="B1504" s="75" t="str">
        <f>IF(REMARKS!$C$40=0,"",REMARKS!$C$40)</f>
        <v/>
      </c>
      <c r="C1504" s="41" t="s">
        <v>30</v>
      </c>
      <c r="D1504" s="30" t="str">
        <f>IF(INFO!$C$17=0,"",INFO!$C$17)</f>
        <v/>
      </c>
      <c r="E1504" s="24"/>
      <c r="H1504" s="44"/>
    </row>
    <row r="1505" spans="1:8" ht="15.75" x14ac:dyDescent="0.25">
      <c r="A1505" s="40"/>
      <c r="B1505" s="74"/>
      <c r="C1505" s="73"/>
      <c r="D1505" s="74"/>
      <c r="E1505" s="24"/>
      <c r="H1505" s="44"/>
    </row>
    <row r="1506" spans="1:8" ht="18" x14ac:dyDescent="0.25">
      <c r="A1506" s="40"/>
      <c r="B1506" s="173" t="s">
        <v>371</v>
      </c>
      <c r="C1506" s="173"/>
      <c r="D1506" s="173"/>
      <c r="E1506" s="173"/>
      <c r="F1506" s="173"/>
      <c r="H1506" s="44"/>
    </row>
    <row r="1507" spans="1:8" ht="18" x14ac:dyDescent="0.25">
      <c r="A1507" s="77" t="s">
        <v>33</v>
      </c>
      <c r="B1507" s="169"/>
      <c r="C1507" s="169"/>
      <c r="D1507" s="169"/>
      <c r="E1507" s="169"/>
      <c r="F1507" s="29"/>
      <c r="H1507" s="44"/>
    </row>
    <row r="1508" spans="1:8" ht="18" x14ac:dyDescent="0.25">
      <c r="A1508" s="77" t="s">
        <v>35</v>
      </c>
      <c r="B1508" s="170"/>
      <c r="C1508" s="170"/>
      <c r="D1508" s="170"/>
      <c r="E1508" s="170"/>
      <c r="F1508" s="29"/>
      <c r="H1508" s="44"/>
    </row>
    <row r="1509" spans="1:8" ht="18" x14ac:dyDescent="0.25">
      <c r="A1509" s="77" t="s">
        <v>34</v>
      </c>
      <c r="B1509" s="174"/>
      <c r="C1509" s="174"/>
      <c r="D1509" s="174"/>
      <c r="E1509" s="174"/>
      <c r="F1509" s="76"/>
      <c r="H1509" s="44"/>
    </row>
    <row r="1510" spans="1:8" ht="18" x14ac:dyDescent="0.25">
      <c r="A1510" s="77" t="s">
        <v>36</v>
      </c>
      <c r="B1510" s="29"/>
      <c r="C1510" s="169"/>
      <c r="D1510" s="169"/>
      <c r="E1510" s="169"/>
      <c r="F1510" s="169"/>
      <c r="H1510" s="44"/>
    </row>
    <row r="1511" spans="1:8" ht="18" x14ac:dyDescent="0.25">
      <c r="A1511" s="77" t="s">
        <v>406</v>
      </c>
      <c r="B1511" s="29"/>
      <c r="C1511" s="170"/>
      <c r="D1511" s="170"/>
      <c r="E1511" s="170"/>
      <c r="F1511" s="170"/>
      <c r="G1511" s="24"/>
      <c r="H1511" s="44"/>
    </row>
    <row r="1512" spans="1:8" x14ac:dyDescent="0.25">
      <c r="B1512" s="24"/>
      <c r="D1512" s="45"/>
      <c r="E1512" s="45"/>
      <c r="F1512" s="24"/>
      <c r="G1512" s="24"/>
      <c r="H1512" s="44"/>
    </row>
    <row r="1513" spans="1:8" x14ac:dyDescent="0.25">
      <c r="A1513" s="42"/>
      <c r="B1513" s="68"/>
      <c r="C1513" s="171"/>
      <c r="D1513" s="171"/>
      <c r="E1513" s="24"/>
      <c r="F1513" s="24"/>
      <c r="G1513" s="24"/>
      <c r="H1513" s="44"/>
    </row>
    <row r="1514" spans="1:8" x14ac:dyDescent="0.25">
      <c r="B1514" s="68"/>
      <c r="H1514" s="44"/>
    </row>
    <row r="1515" spans="1:8" x14ac:dyDescent="0.25">
      <c r="B1515" s="68"/>
    </row>
    <row r="1516" spans="1:8" x14ac:dyDescent="0.25">
      <c r="B1516" s="68"/>
    </row>
    <row r="1517" spans="1:8" x14ac:dyDescent="0.25">
      <c r="B1517" s="68"/>
      <c r="E1517" s="43"/>
      <c r="F1517" s="168"/>
      <c r="G1517" s="168"/>
    </row>
    <row r="1518" spans="1:8" x14ac:dyDescent="0.25">
      <c r="E1518" s="24"/>
    </row>
    <row r="1520" spans="1:8" ht="30" x14ac:dyDescent="0.25">
      <c r="A1520" s="21"/>
      <c r="B1520" s="172" t="str">
        <f>INFO!$C$1</f>
        <v>SEVENTH-DAY ADVENTIST PRIMARY  SCHOOL</v>
      </c>
      <c r="C1520" s="172"/>
      <c r="D1520" s="172"/>
      <c r="E1520" s="172"/>
      <c r="F1520" s="172"/>
      <c r="G1520" s="172"/>
    </row>
    <row r="1521" spans="1:7" ht="20.25" x14ac:dyDescent="0.25">
      <c r="A1521" s="23"/>
      <c r="B1521" s="163" t="str">
        <f>INFO!$C$2</f>
        <v>Together We Make The Difference</v>
      </c>
      <c r="C1521" s="163"/>
      <c r="D1521" s="163"/>
      <c r="E1521" s="163"/>
      <c r="F1521" s="163"/>
      <c r="G1521" s="163"/>
    </row>
    <row r="1522" spans="1:7" ht="18" x14ac:dyDescent="0.25">
      <c r="A1522" s="24"/>
      <c r="B1522" s="164" t="str">
        <f>INFO!$C$3</f>
        <v>P. O. BOX 234 KUMASI GHANA</v>
      </c>
      <c r="C1522" s="164"/>
      <c r="D1522" s="164"/>
      <c r="E1522" s="164"/>
      <c r="F1522" s="164"/>
      <c r="G1522" s="164"/>
    </row>
    <row r="1523" spans="1:7" ht="20.25" x14ac:dyDescent="0.25">
      <c r="A1523" s="25"/>
      <c r="B1523" s="165" t="str">
        <f>INFO!$C$4</f>
        <v>0123456789</v>
      </c>
      <c r="C1523" s="166"/>
      <c r="D1523" s="166"/>
      <c r="E1523" s="166"/>
      <c r="F1523" s="166"/>
      <c r="G1523" s="166"/>
    </row>
    <row r="1524" spans="1:7" ht="20.25" x14ac:dyDescent="0.25">
      <c r="A1524" s="25"/>
      <c r="B1524" s="175" t="str">
        <f>INFO!$C$5</f>
        <v>TERMLY REPORT</v>
      </c>
      <c r="C1524" s="175"/>
      <c r="D1524" s="175"/>
      <c r="E1524" s="175"/>
      <c r="F1524" s="175"/>
      <c r="G1524" s="175"/>
    </row>
    <row r="1525" spans="1:7" x14ac:dyDescent="0.25">
      <c r="A1525" s="24"/>
      <c r="B1525" s="24"/>
      <c r="C1525" s="24"/>
      <c r="D1525" s="24"/>
      <c r="E1525" s="24"/>
    </row>
    <row r="1526" spans="1:7" ht="15.75" x14ac:dyDescent="0.25">
      <c r="A1526" s="28" t="s">
        <v>18</v>
      </c>
      <c r="B1526" s="167" t="str">
        <f>IF(BROADSHEET!$B$43=0,"",BROADSHEET!$B$43)</f>
        <v/>
      </c>
      <c r="C1526" s="167"/>
      <c r="D1526" s="167"/>
      <c r="E1526" s="167"/>
      <c r="F1526" s="26" t="s">
        <v>96</v>
      </c>
      <c r="G1526" s="118" t="str">
        <f>INFO!$C$14</f>
        <v>B.S. FOUR</v>
      </c>
    </row>
    <row r="1527" spans="1:7" ht="15.75" x14ac:dyDescent="0.25">
      <c r="A1527" s="28" t="s">
        <v>19</v>
      </c>
      <c r="B1527" s="167" t="str">
        <f>INFO!$C$19&amp;" "&amp;INFO!$D$19&amp;" "&amp;INFO!$E$19</f>
        <v>29 JULY 2018</v>
      </c>
      <c r="C1527" s="167"/>
      <c r="D1527" s="167"/>
      <c r="E1527" s="24"/>
      <c r="F1527" s="26" t="s">
        <v>11</v>
      </c>
      <c r="G1527" s="118" t="str">
        <f>INFO!$C$15</f>
        <v>ONE</v>
      </c>
    </row>
    <row r="1528" spans="1:7" ht="15.75" x14ac:dyDescent="0.25">
      <c r="A1528" s="28" t="s">
        <v>17</v>
      </c>
      <c r="B1528" s="167" t="str">
        <f>INFO!$C$20&amp;" "&amp;INFO!$D$20&amp;" "&amp;INFO!$E$20</f>
        <v>9 MAY 2018</v>
      </c>
      <c r="C1528" s="167"/>
      <c r="D1528" s="167"/>
      <c r="F1528" s="28" t="s">
        <v>20</v>
      </c>
      <c r="G1528" s="72">
        <f>INFO!$C$13</f>
        <v>0</v>
      </c>
    </row>
    <row r="1529" spans="1:7" ht="15.75" x14ac:dyDescent="0.25">
      <c r="A1529" s="28" t="s">
        <v>21</v>
      </c>
      <c r="B1529" s="167" t="str">
        <f>INFO!$C$21</f>
        <v>2017/2018</v>
      </c>
      <c r="C1529" s="167"/>
      <c r="D1529" s="27"/>
      <c r="F1529" s="28" t="s">
        <v>139</v>
      </c>
      <c r="G1529" s="71" t="str">
        <f>BROADSHEET!$L$43</f>
        <v>1ST</v>
      </c>
    </row>
    <row r="1530" spans="1:7" ht="15.75" x14ac:dyDescent="0.25">
      <c r="A1530" s="29"/>
      <c r="B1530" s="24"/>
      <c r="C1530" s="24"/>
      <c r="D1530" s="24"/>
      <c r="E1530" s="24"/>
      <c r="F1530" s="24"/>
      <c r="G1530" s="24"/>
    </row>
    <row r="1531" spans="1:7" ht="32.25" thickBot="1" x14ac:dyDescent="0.3">
      <c r="A1531" s="31" t="s">
        <v>22</v>
      </c>
      <c r="B1531" s="32" t="s">
        <v>95</v>
      </c>
      <c r="C1531" s="32" t="s">
        <v>94</v>
      </c>
      <c r="D1531" s="32" t="s">
        <v>113</v>
      </c>
      <c r="E1531" s="161" t="s">
        <v>23</v>
      </c>
      <c r="F1531" s="162"/>
      <c r="G1531" s="32" t="s">
        <v>24</v>
      </c>
    </row>
    <row r="1532" spans="1:7" ht="16.5" thickTop="1" x14ac:dyDescent="0.25">
      <c r="A1532" s="33" t="s">
        <v>111</v>
      </c>
      <c r="B1532" s="70" t="str">
        <f>IF(ENGLISH!$K$46=0,"",ENGLISH!$K$46)</f>
        <v/>
      </c>
      <c r="C1532" s="70" t="str">
        <f>IF(ENGLISH!$M$46=0,"",ENGLISH!$M$46)</f>
        <v/>
      </c>
      <c r="D1532" s="70" t="str">
        <f>IF(ENGLISH!$N$46=0,"",ENGLISH!$N$46)</f>
        <v/>
      </c>
      <c r="E1532" s="155" t="str">
        <f>IF(ENGLISH!$Q$46=0,"",ENGLISH!$Q$46)</f>
        <v>Fail</v>
      </c>
      <c r="F1532" s="156"/>
      <c r="G1532" s="34" t="str">
        <f>IF(ENGLISH!$P$46=0,"",ENGLISH!$P$46)</f>
        <v>1st</v>
      </c>
    </row>
    <row r="1533" spans="1:7" ht="15.75" x14ac:dyDescent="0.25">
      <c r="A1533" s="35" t="s">
        <v>26</v>
      </c>
      <c r="B1533" s="70" t="str">
        <f>IF(MATHS!$K$46=0,"",MATHS!$K$46)</f>
        <v/>
      </c>
      <c r="C1533" s="70" t="str">
        <f>IF(MATHS!$M$46=0,"",MATHS!$M$46)</f>
        <v/>
      </c>
      <c r="D1533" s="70" t="str">
        <f>IF(MATHS!$N$46=0,"",MATHS!$N$46)</f>
        <v/>
      </c>
      <c r="E1533" s="157" t="str">
        <f>IF(MATHS!$Q$46=0,"",MATHS!$Q$46)</f>
        <v>Fail</v>
      </c>
      <c r="F1533" s="158"/>
      <c r="G1533" s="34" t="str">
        <f>IF(MATHS!$P$46=0,"",MATHS!$P$46)</f>
        <v>1st</v>
      </c>
    </row>
    <row r="1534" spans="1:7" ht="15.75" x14ac:dyDescent="0.25">
      <c r="A1534" s="35" t="s">
        <v>397</v>
      </c>
      <c r="B1534" s="70" t="str">
        <f>IF('NAT. SCI'!$K$46=0,"",'NAT. SCI'!$K$46)</f>
        <v/>
      </c>
      <c r="C1534" s="70" t="str">
        <f>IF('NAT. SCI'!$M$46=0,"",'NAT. SCI'!$M$46)</f>
        <v/>
      </c>
      <c r="D1534" s="70" t="str">
        <f>IF('NAT. SCI'!$N$46=0,"",'NAT. SCI'!$N$46)</f>
        <v/>
      </c>
      <c r="E1534" s="157" t="str">
        <f>IF('NAT. SCI'!$Q$46=0,"",'NAT. SCI'!$Q$46)</f>
        <v>Fail</v>
      </c>
      <c r="F1534" s="158"/>
      <c r="G1534" s="34" t="str">
        <f>IF('NAT. SCI'!$P$46=0,"",'NAT. SCI'!$P$46)</f>
        <v>1st</v>
      </c>
    </row>
    <row r="1535" spans="1:7" ht="15.75" x14ac:dyDescent="0.25">
      <c r="A1535" s="35" t="s">
        <v>403</v>
      </c>
      <c r="B1535" s="70" t="str">
        <f>IF('C. EDU'!$K$46=0,"",'C. EDU'!$K$46)</f>
        <v/>
      </c>
      <c r="C1535" s="70" t="str">
        <f>IF('C. EDU'!$M$46=0,"",'C. EDU'!$M$46)</f>
        <v/>
      </c>
      <c r="D1535" s="70" t="str">
        <f>IF('C. EDU'!$N$46=0,"",'C. EDU'!$N$46)</f>
        <v/>
      </c>
      <c r="E1535" s="157" t="str">
        <f>IF('C. EDU'!$Q$46=0,"",'C. EDU'!$Q$46)</f>
        <v>Fail</v>
      </c>
      <c r="F1535" s="158"/>
      <c r="G1535" s="34" t="str">
        <f>IF('C. EDU'!$P$46=0,"",'C. EDU'!$P$46)</f>
        <v>1st</v>
      </c>
    </row>
    <row r="1536" spans="1:7" ht="15.75" x14ac:dyDescent="0.25">
      <c r="A1536" s="35" t="s">
        <v>28</v>
      </c>
      <c r="B1536" s="70" t="str">
        <f>IF(ICT!$K$46=0,"",ICT!$K$46)</f>
        <v/>
      </c>
      <c r="C1536" s="70" t="str">
        <f>IF(ICT!$M$46=0,"",ICT!$M$46)</f>
        <v/>
      </c>
      <c r="D1536" s="70" t="str">
        <f>IF(ICT!$N$46=0,"",ICT!$N$46)</f>
        <v/>
      </c>
      <c r="E1536" s="157" t="str">
        <f>IF(ICT!$Q$46=0,"",ICT!$Q$46)</f>
        <v>Fail</v>
      </c>
      <c r="F1536" s="158"/>
      <c r="G1536" s="34" t="str">
        <f>IF(ICT!$P$46=0,"",ICT!$P$46)</f>
        <v>1st</v>
      </c>
    </row>
    <row r="1537" spans="1:8" ht="15.75" x14ac:dyDescent="0.25">
      <c r="A1537" s="35" t="s">
        <v>107</v>
      </c>
      <c r="B1537" s="70" t="str">
        <f>IF(TWI!$K$46=0,"",TWI!$K$46)</f>
        <v/>
      </c>
      <c r="C1537" s="70" t="str">
        <f>IF(TWI!$M$46=0,"",TWI!$M$46)</f>
        <v/>
      </c>
      <c r="D1537" s="70" t="str">
        <f>IF(TWI!$N$46=0,"",TWI!$N$46)</f>
        <v/>
      </c>
      <c r="E1537" s="157" t="str">
        <f>IF(TWI!$Q$46=0,"",TWI!$Q$46)</f>
        <v>Fail</v>
      </c>
      <c r="F1537" s="158"/>
      <c r="G1537" s="34" t="str">
        <f>IF(TWI!$P$46=0,"",TWI!$P$46)</f>
        <v>1st</v>
      </c>
    </row>
    <row r="1538" spans="1:8" ht="15.75" x14ac:dyDescent="0.25">
      <c r="A1538" s="35" t="s">
        <v>404</v>
      </c>
      <c r="B1538" s="70" t="str">
        <f>IF(RME!$K$46=0,"",RME!$K$46)</f>
        <v/>
      </c>
      <c r="C1538" s="70" t="str">
        <f>IF(RME!$M$46=0,"",RME!$M$46)</f>
        <v/>
      </c>
      <c r="D1538" s="70" t="str">
        <f>IF(RME!$N$46=0,"",RME!$N$46)</f>
        <v/>
      </c>
      <c r="E1538" s="157" t="str">
        <f>IF(RME!$Q$46=0,"",RME!$Q$46)</f>
        <v>Fail</v>
      </c>
      <c r="F1538" s="158"/>
      <c r="G1538" s="34" t="str">
        <f>IF(RME!$P$46=0,"",RME!$P$46)</f>
        <v>1st</v>
      </c>
    </row>
    <row r="1539" spans="1:8" ht="15.75" x14ac:dyDescent="0.25">
      <c r="A1539" s="35" t="s">
        <v>402</v>
      </c>
      <c r="B1539" s="70" t="str">
        <f>IF('C. ARTS'!$K$46=0,"",'C. ARTS'!$K$46)</f>
        <v/>
      </c>
      <c r="C1539" s="70" t="str">
        <f>IF('C. ARTS'!$M$46=0,"",'C. ARTS'!$M$46)</f>
        <v/>
      </c>
      <c r="D1539" s="70" t="str">
        <f>IF('C. ARTS'!$N$46=0,"",'C. ARTS'!$N$46)</f>
        <v/>
      </c>
      <c r="E1539" s="157" t="str">
        <f>IF('C. ARTS'!$Q$46=0,"",'C. ARTS'!$Q$46)</f>
        <v>Fail</v>
      </c>
      <c r="F1539" s="158"/>
      <c r="G1539" s="34" t="str">
        <f>IF('C. ARTS'!$P$46=0,"",'C. ARTS'!$P$46)</f>
        <v>1st</v>
      </c>
    </row>
    <row r="1540" spans="1:8" ht="15.75" x14ac:dyDescent="0.25">
      <c r="A1540" s="35"/>
      <c r="B1540" s="70"/>
      <c r="C1540" s="70"/>
      <c r="D1540" s="70"/>
      <c r="E1540" s="159"/>
      <c r="F1540" s="160"/>
      <c r="G1540" s="36"/>
    </row>
    <row r="1541" spans="1:8" x14ac:dyDescent="0.25">
      <c r="A1541" s="24"/>
      <c r="B1541" s="24"/>
      <c r="C1541" s="24"/>
      <c r="D1541" s="24"/>
      <c r="E1541" s="24"/>
      <c r="F1541" s="24"/>
      <c r="G1541" s="24"/>
    </row>
    <row r="1542" spans="1:8" ht="18" x14ac:dyDescent="0.25">
      <c r="A1542" s="37" t="s">
        <v>29</v>
      </c>
      <c r="B1542" s="69" t="str">
        <f>IF(BROADSHEET!$K$43=0,"",BROADSHEET!$K$43)</f>
        <v/>
      </c>
      <c r="C1542" s="38" t="s">
        <v>30</v>
      </c>
      <c r="D1542" s="39">
        <f>INFO!$C$16</f>
        <v>800</v>
      </c>
      <c r="F1542" s="78" t="s">
        <v>32</v>
      </c>
      <c r="G1542" s="119" t="s">
        <v>357</v>
      </c>
      <c r="H1542" s="44"/>
    </row>
    <row r="1543" spans="1:8" x14ac:dyDescent="0.25">
      <c r="A1543" s="24"/>
      <c r="B1543" s="24"/>
      <c r="C1543" s="24"/>
      <c r="D1543" s="24"/>
      <c r="E1543" s="24"/>
      <c r="F1543" s="24"/>
      <c r="G1543" s="24"/>
      <c r="H1543" s="44"/>
    </row>
    <row r="1544" spans="1:8" ht="15.75" x14ac:dyDescent="0.25">
      <c r="A1544" s="40" t="s">
        <v>31</v>
      </c>
      <c r="B1544" s="75" t="str">
        <f>IF(REMARKS!$C$41=0,"",REMARKS!$C$41)</f>
        <v/>
      </c>
      <c r="C1544" s="41" t="s">
        <v>30</v>
      </c>
      <c r="D1544" s="30" t="str">
        <f>IF(INFO!$C$17=0,"",INFO!$C$17)</f>
        <v/>
      </c>
      <c r="E1544" s="24"/>
      <c r="H1544" s="44"/>
    </row>
    <row r="1545" spans="1:8" ht="15.75" x14ac:dyDescent="0.25">
      <c r="A1545" s="40"/>
      <c r="B1545" s="74"/>
      <c r="C1545" s="73"/>
      <c r="D1545" s="74"/>
      <c r="E1545" s="24"/>
      <c r="H1545" s="44"/>
    </row>
    <row r="1546" spans="1:8" ht="18" x14ac:dyDescent="0.25">
      <c r="A1546" s="40"/>
      <c r="B1546" s="173" t="s">
        <v>371</v>
      </c>
      <c r="C1546" s="173"/>
      <c r="D1546" s="173"/>
      <c r="E1546" s="173"/>
      <c r="F1546" s="173"/>
      <c r="H1546" s="44"/>
    </row>
    <row r="1547" spans="1:8" ht="18" x14ac:dyDescent="0.25">
      <c r="A1547" s="77" t="s">
        <v>33</v>
      </c>
      <c r="B1547" s="169"/>
      <c r="C1547" s="169"/>
      <c r="D1547" s="169"/>
      <c r="E1547" s="169"/>
      <c r="F1547" s="29"/>
      <c r="H1547" s="44"/>
    </row>
    <row r="1548" spans="1:8" ht="18" x14ac:dyDescent="0.25">
      <c r="A1548" s="77" t="s">
        <v>35</v>
      </c>
      <c r="B1548" s="170"/>
      <c r="C1548" s="170"/>
      <c r="D1548" s="170"/>
      <c r="E1548" s="170"/>
      <c r="F1548" s="29"/>
      <c r="H1548" s="44"/>
    </row>
    <row r="1549" spans="1:8" ht="18" x14ac:dyDescent="0.25">
      <c r="A1549" s="77" t="s">
        <v>34</v>
      </c>
      <c r="B1549" s="174"/>
      <c r="C1549" s="174"/>
      <c r="D1549" s="174"/>
      <c r="E1549" s="174"/>
      <c r="F1549" s="76"/>
      <c r="H1549" s="44"/>
    </row>
    <row r="1550" spans="1:8" ht="18" x14ac:dyDescent="0.25">
      <c r="A1550" s="77" t="s">
        <v>36</v>
      </c>
      <c r="B1550" s="29"/>
      <c r="C1550" s="169"/>
      <c r="D1550" s="169"/>
      <c r="E1550" s="169"/>
      <c r="F1550" s="169"/>
      <c r="H1550" s="44"/>
    </row>
    <row r="1551" spans="1:8" ht="18" x14ac:dyDescent="0.25">
      <c r="A1551" s="77" t="s">
        <v>406</v>
      </c>
      <c r="B1551" s="29"/>
      <c r="C1551" s="170"/>
      <c r="D1551" s="170"/>
      <c r="E1551" s="170"/>
      <c r="F1551" s="170"/>
      <c r="G1551" s="24"/>
      <c r="H1551" s="44"/>
    </row>
    <row r="1552" spans="1:8" x14ac:dyDescent="0.25">
      <c r="B1552" s="24"/>
      <c r="D1552" s="45"/>
      <c r="E1552" s="45"/>
      <c r="F1552" s="24"/>
      <c r="G1552" s="24"/>
      <c r="H1552" s="44"/>
    </row>
    <row r="1553" spans="1:8" x14ac:dyDescent="0.25">
      <c r="A1553" s="42"/>
      <c r="B1553" s="68"/>
      <c r="C1553" s="171"/>
      <c r="D1553" s="171"/>
      <c r="E1553" s="24"/>
      <c r="F1553" s="24"/>
      <c r="G1553" s="24"/>
      <c r="H1553" s="44"/>
    </row>
    <row r="1554" spans="1:8" x14ac:dyDescent="0.25">
      <c r="B1554" s="68"/>
      <c r="H1554" s="44"/>
    </row>
    <row r="1555" spans="1:8" x14ac:dyDescent="0.25">
      <c r="B1555" s="68"/>
    </row>
    <row r="1556" spans="1:8" x14ac:dyDescent="0.25">
      <c r="B1556" s="68"/>
    </row>
    <row r="1557" spans="1:8" x14ac:dyDescent="0.25">
      <c r="B1557" s="68"/>
      <c r="E1557" s="43"/>
      <c r="F1557" s="168"/>
      <c r="G1557" s="168"/>
    </row>
    <row r="1558" spans="1:8" x14ac:dyDescent="0.25">
      <c r="E1558" s="24"/>
    </row>
    <row r="1560" spans="1:8" ht="30" x14ac:dyDescent="0.25">
      <c r="A1560" s="21"/>
      <c r="B1560" s="172" t="str">
        <f>INFO!$C$1</f>
        <v>SEVENTH-DAY ADVENTIST PRIMARY  SCHOOL</v>
      </c>
      <c r="C1560" s="172"/>
      <c r="D1560" s="172"/>
      <c r="E1560" s="172"/>
      <c r="F1560" s="172"/>
      <c r="G1560" s="172"/>
    </row>
    <row r="1561" spans="1:8" ht="20.25" x14ac:dyDescent="0.25">
      <c r="A1561" s="23"/>
      <c r="B1561" s="163" t="str">
        <f>INFO!$C$2</f>
        <v>Together We Make The Difference</v>
      </c>
      <c r="C1561" s="163"/>
      <c r="D1561" s="163"/>
      <c r="E1561" s="163"/>
      <c r="F1561" s="163"/>
      <c r="G1561" s="163"/>
    </row>
    <row r="1562" spans="1:8" ht="18" x14ac:dyDescent="0.25">
      <c r="A1562" s="24"/>
      <c r="B1562" s="164" t="str">
        <f>INFO!$C$3</f>
        <v>P. O. BOX 234 KUMASI GHANA</v>
      </c>
      <c r="C1562" s="164"/>
      <c r="D1562" s="164"/>
      <c r="E1562" s="164"/>
      <c r="F1562" s="164"/>
      <c r="G1562" s="164"/>
    </row>
    <row r="1563" spans="1:8" ht="20.25" x14ac:dyDescent="0.25">
      <c r="A1563" s="25"/>
      <c r="B1563" s="165" t="str">
        <f>INFO!$C$4</f>
        <v>0123456789</v>
      </c>
      <c r="C1563" s="166"/>
      <c r="D1563" s="166"/>
      <c r="E1563" s="166"/>
      <c r="F1563" s="166"/>
      <c r="G1563" s="166"/>
    </row>
    <row r="1564" spans="1:8" ht="20.25" x14ac:dyDescent="0.25">
      <c r="A1564" s="25"/>
      <c r="B1564" s="175" t="str">
        <f>INFO!$C$5</f>
        <v>TERMLY REPORT</v>
      </c>
      <c r="C1564" s="175"/>
      <c r="D1564" s="175"/>
      <c r="E1564" s="175"/>
      <c r="F1564" s="175"/>
      <c r="G1564" s="175"/>
    </row>
    <row r="1565" spans="1:8" x14ac:dyDescent="0.25">
      <c r="A1565" s="24"/>
      <c r="B1565" s="24"/>
      <c r="C1565" s="24"/>
      <c r="D1565" s="24"/>
      <c r="E1565" s="24"/>
    </row>
    <row r="1566" spans="1:8" ht="15.75" x14ac:dyDescent="0.25">
      <c r="A1566" s="28" t="s">
        <v>18</v>
      </c>
      <c r="B1566" s="167" t="str">
        <f>IF(BROADSHEET!$B$44=0,"",BROADSHEET!$B$44)</f>
        <v/>
      </c>
      <c r="C1566" s="167"/>
      <c r="D1566" s="167"/>
      <c r="E1566" s="167"/>
      <c r="F1566" s="26" t="s">
        <v>96</v>
      </c>
      <c r="G1566" s="118" t="str">
        <f>INFO!$C$14</f>
        <v>B.S. FOUR</v>
      </c>
    </row>
    <row r="1567" spans="1:8" ht="15.75" x14ac:dyDescent="0.25">
      <c r="A1567" s="28" t="s">
        <v>19</v>
      </c>
      <c r="B1567" s="167" t="str">
        <f>INFO!$C$19&amp;" "&amp;INFO!$D$19&amp;" "&amp;INFO!$E$19</f>
        <v>29 JULY 2018</v>
      </c>
      <c r="C1567" s="167"/>
      <c r="D1567" s="167"/>
      <c r="E1567" s="24"/>
      <c r="F1567" s="26" t="s">
        <v>11</v>
      </c>
      <c r="G1567" s="118" t="str">
        <f>INFO!$C$15</f>
        <v>ONE</v>
      </c>
    </row>
    <row r="1568" spans="1:8" ht="15.75" x14ac:dyDescent="0.25">
      <c r="A1568" s="28" t="s">
        <v>17</v>
      </c>
      <c r="B1568" s="167" t="str">
        <f>INFO!$C$20&amp;" "&amp;INFO!$D$20&amp;" "&amp;INFO!$E$20</f>
        <v>9 MAY 2018</v>
      </c>
      <c r="C1568" s="167"/>
      <c r="D1568" s="167"/>
      <c r="F1568" s="28" t="s">
        <v>20</v>
      </c>
      <c r="G1568" s="72">
        <f>INFO!$C$13</f>
        <v>0</v>
      </c>
    </row>
    <row r="1569" spans="1:8" ht="15.75" x14ac:dyDescent="0.25">
      <c r="A1569" s="28" t="s">
        <v>21</v>
      </c>
      <c r="B1569" s="167" t="str">
        <f>INFO!$C$21</f>
        <v>2017/2018</v>
      </c>
      <c r="C1569" s="167"/>
      <c r="D1569" s="27"/>
      <c r="F1569" s="28" t="s">
        <v>139</v>
      </c>
      <c r="G1569" s="71" t="str">
        <f>BROADSHEET!$L$44</f>
        <v>1ST</v>
      </c>
    </row>
    <row r="1570" spans="1:8" ht="15.75" x14ac:dyDescent="0.25">
      <c r="A1570" s="29"/>
      <c r="B1570" s="24"/>
      <c r="C1570" s="24"/>
      <c r="D1570" s="24"/>
      <c r="E1570" s="24"/>
      <c r="F1570" s="24"/>
      <c r="G1570" s="24"/>
    </row>
    <row r="1571" spans="1:8" ht="32.25" thickBot="1" x14ac:dyDescent="0.3">
      <c r="A1571" s="31" t="s">
        <v>22</v>
      </c>
      <c r="B1571" s="32" t="s">
        <v>95</v>
      </c>
      <c r="C1571" s="32" t="s">
        <v>94</v>
      </c>
      <c r="D1571" s="32" t="s">
        <v>113</v>
      </c>
      <c r="E1571" s="161" t="s">
        <v>23</v>
      </c>
      <c r="F1571" s="162"/>
      <c r="G1571" s="32" t="s">
        <v>24</v>
      </c>
    </row>
    <row r="1572" spans="1:8" ht="16.5" thickTop="1" x14ac:dyDescent="0.25">
      <c r="A1572" s="33" t="s">
        <v>111</v>
      </c>
      <c r="B1572" s="70" t="str">
        <f>IF(ENGLISH!$K$47=0,"",ENGLISH!$K$47)</f>
        <v/>
      </c>
      <c r="C1572" s="70" t="str">
        <f>IF(ENGLISH!$M$47=0,"",ENGLISH!$M$47)</f>
        <v/>
      </c>
      <c r="D1572" s="70" t="str">
        <f>IF(ENGLISH!$N$47=0,"",ENGLISH!$N$47)</f>
        <v/>
      </c>
      <c r="E1572" s="155" t="str">
        <f>IF(ENGLISH!$Q$47=0,"",ENGLISH!$Q$47)</f>
        <v>Fail</v>
      </c>
      <c r="F1572" s="156"/>
      <c r="G1572" s="34" t="str">
        <f>IF(ENGLISH!$P$47=0,"",ENGLISH!$P$47)</f>
        <v>1st</v>
      </c>
    </row>
    <row r="1573" spans="1:8" ht="15.75" x14ac:dyDescent="0.25">
      <c r="A1573" s="35" t="s">
        <v>26</v>
      </c>
      <c r="B1573" s="70" t="str">
        <f>IF(MATHS!$K$47=0,"",MATHS!$K$47)</f>
        <v/>
      </c>
      <c r="C1573" s="70" t="str">
        <f>IF(MATHS!$M$47=0,"",MATHS!$M$47)</f>
        <v/>
      </c>
      <c r="D1573" s="70" t="str">
        <f>IF(MATHS!$N$47=0,"",MATHS!$N$47)</f>
        <v/>
      </c>
      <c r="E1573" s="157" t="str">
        <f>IF(MATHS!$Q$47=0,"",MATHS!$Q$47)</f>
        <v>Fail</v>
      </c>
      <c r="F1573" s="158"/>
      <c r="G1573" s="34" t="str">
        <f>IF(MATHS!$P$47=0,"",MATHS!$P$47)</f>
        <v>1st</v>
      </c>
    </row>
    <row r="1574" spans="1:8" ht="15.75" x14ac:dyDescent="0.25">
      <c r="A1574" s="35" t="s">
        <v>397</v>
      </c>
      <c r="B1574" s="70" t="str">
        <f>IF('NAT. SCI'!$K$47=0,"",'NAT. SCI'!$K$47)</f>
        <v/>
      </c>
      <c r="C1574" s="70" t="str">
        <f>IF('NAT. SCI'!$M$47=0,"",'NAT. SCI'!$M$47)</f>
        <v/>
      </c>
      <c r="D1574" s="70" t="str">
        <f>IF('NAT. SCI'!$N$47=0,"",'NAT. SCI'!$N$47)</f>
        <v/>
      </c>
      <c r="E1574" s="157" t="str">
        <f>IF('NAT. SCI'!$Q$47=0,"",'NAT. SCI'!$Q$47)</f>
        <v>Fail</v>
      </c>
      <c r="F1574" s="158"/>
      <c r="G1574" s="34" t="str">
        <f>IF('NAT. SCI'!$P$47=0,"",'NAT. SCI'!$P$47)</f>
        <v>1st</v>
      </c>
    </row>
    <row r="1575" spans="1:8" ht="15.75" x14ac:dyDescent="0.25">
      <c r="A1575" s="35" t="s">
        <v>403</v>
      </c>
      <c r="B1575" s="70" t="str">
        <f>IF('C. EDU'!$K$47=0,"",'C. EDU'!$K$47)</f>
        <v/>
      </c>
      <c r="C1575" s="70" t="str">
        <f>IF('C. EDU'!$M$47=0,"",'C. EDU'!$M$47)</f>
        <v/>
      </c>
      <c r="D1575" s="70" t="str">
        <f>IF('C. EDU'!$N$47=0,"",'C. EDU'!$N$47)</f>
        <v/>
      </c>
      <c r="E1575" s="157" t="str">
        <f>IF('C. EDU'!$Q$47=0,"",'C. EDU'!$Q$47)</f>
        <v>Fail</v>
      </c>
      <c r="F1575" s="158"/>
      <c r="G1575" s="34" t="str">
        <f>IF('C. EDU'!$P$47=0,"",'C. EDU'!$P$47)</f>
        <v>1st</v>
      </c>
    </row>
    <row r="1576" spans="1:8" ht="15.75" x14ac:dyDescent="0.25">
      <c r="A1576" s="35" t="s">
        <v>28</v>
      </c>
      <c r="B1576" s="70" t="str">
        <f>IF(ICT!$K$47=0,"",ICT!$K$47)</f>
        <v/>
      </c>
      <c r="C1576" s="70" t="str">
        <f>IF(ICT!$M$47=0,"",ICT!$M$47)</f>
        <v/>
      </c>
      <c r="D1576" s="70" t="str">
        <f>IF(ICT!$N$47=0,"",ICT!$N$47)</f>
        <v/>
      </c>
      <c r="E1576" s="157" t="str">
        <f>IF(ICT!$Q$47=0,"",ICT!$Q$47)</f>
        <v>Fail</v>
      </c>
      <c r="F1576" s="158"/>
      <c r="G1576" s="34" t="str">
        <f>IF(ICT!$P$47=0,"",ICT!$P$47)</f>
        <v>1st</v>
      </c>
    </row>
    <row r="1577" spans="1:8" ht="15.75" x14ac:dyDescent="0.25">
      <c r="A1577" s="35" t="s">
        <v>107</v>
      </c>
      <c r="B1577" s="70" t="str">
        <f>IF(TWI!$K$47=0,"",TWI!$K$47)</f>
        <v/>
      </c>
      <c r="C1577" s="70" t="str">
        <f>IF(TWI!$M$47=0,"",TWI!$M$47)</f>
        <v/>
      </c>
      <c r="D1577" s="70" t="str">
        <f>IF(TWI!$N$47=0,"",TWI!$N$47)</f>
        <v/>
      </c>
      <c r="E1577" s="157" t="str">
        <f>IF(TWI!$Q$47=0,"",TWI!$Q$47)</f>
        <v>Fail</v>
      </c>
      <c r="F1577" s="158"/>
      <c r="G1577" s="34" t="str">
        <f>IF(TWI!$P$47=0,"",TWI!$P$47)</f>
        <v>1st</v>
      </c>
    </row>
    <row r="1578" spans="1:8" ht="15.75" x14ac:dyDescent="0.25">
      <c r="A1578" s="35" t="s">
        <v>404</v>
      </c>
      <c r="B1578" s="70" t="str">
        <f>IF(RME!$K$47=0,"",RME!$K$47)</f>
        <v/>
      </c>
      <c r="C1578" s="70" t="str">
        <f>IF(RME!$M$47=0,"",RME!$M$47)</f>
        <v/>
      </c>
      <c r="D1578" s="70" t="str">
        <f>IF(RME!$N$47=0,"",RME!$N$47)</f>
        <v/>
      </c>
      <c r="E1578" s="157" t="str">
        <f>IF(RME!$Q$47=0,"",RME!$Q$47)</f>
        <v>Fail</v>
      </c>
      <c r="F1578" s="158"/>
      <c r="G1578" s="34" t="str">
        <f>IF(RME!$P$47=0,"",RME!$P$47)</f>
        <v>1st</v>
      </c>
    </row>
    <row r="1579" spans="1:8" ht="15.75" x14ac:dyDescent="0.25">
      <c r="A1579" s="35" t="s">
        <v>402</v>
      </c>
      <c r="B1579" s="70" t="str">
        <f>IF('C. ARTS'!$K$47=0,"",'C. ARTS'!$K$47)</f>
        <v/>
      </c>
      <c r="C1579" s="70" t="str">
        <f>IF('C. ARTS'!$M$47=0,"",'C. ARTS'!$M$47)</f>
        <v/>
      </c>
      <c r="D1579" s="70" t="str">
        <f>IF('C. ARTS'!$N$47=0,"",'C. ARTS'!$N$47)</f>
        <v/>
      </c>
      <c r="E1579" s="157" t="str">
        <f>IF('C. ARTS'!$Q$47=0,"",'C. ARTS'!$Q$47)</f>
        <v>Fail</v>
      </c>
      <c r="F1579" s="158"/>
      <c r="G1579" s="34" t="str">
        <f>IF('C. ARTS'!$P$47=0,"",'C. ARTS'!$P$47)</f>
        <v>1st</v>
      </c>
    </row>
    <row r="1580" spans="1:8" ht="15.75" x14ac:dyDescent="0.25">
      <c r="A1580" s="35"/>
      <c r="B1580" s="70"/>
      <c r="C1580" s="70"/>
      <c r="D1580" s="70"/>
      <c r="E1580" s="159"/>
      <c r="F1580" s="160"/>
      <c r="G1580" s="36"/>
    </row>
    <row r="1581" spans="1:8" x14ac:dyDescent="0.25">
      <c r="A1581" s="24"/>
      <c r="B1581" s="24"/>
      <c r="C1581" s="24"/>
      <c r="D1581" s="24"/>
      <c r="E1581" s="24"/>
      <c r="F1581" s="24"/>
      <c r="G1581" s="24"/>
    </row>
    <row r="1582" spans="1:8" ht="18" x14ac:dyDescent="0.25">
      <c r="A1582" s="37" t="s">
        <v>29</v>
      </c>
      <c r="B1582" s="69" t="str">
        <f>IF(BROADSHEET!$K$44=0,"",BROADSHEET!$K$44)</f>
        <v/>
      </c>
      <c r="C1582" s="38" t="s">
        <v>30</v>
      </c>
      <c r="D1582" s="39">
        <f>INFO!$C$16</f>
        <v>800</v>
      </c>
      <c r="F1582" s="78" t="s">
        <v>32</v>
      </c>
      <c r="G1582" s="119" t="s">
        <v>357</v>
      </c>
      <c r="H1582" s="44"/>
    </row>
    <row r="1583" spans="1:8" x14ac:dyDescent="0.25">
      <c r="A1583" s="24"/>
      <c r="B1583" s="24"/>
      <c r="C1583" s="24"/>
      <c r="D1583" s="24"/>
      <c r="E1583" s="24"/>
      <c r="F1583" s="24"/>
      <c r="G1583" s="24"/>
      <c r="H1583" s="44"/>
    </row>
    <row r="1584" spans="1:8" ht="15.75" x14ac:dyDescent="0.25">
      <c r="A1584" s="40" t="s">
        <v>31</v>
      </c>
      <c r="B1584" s="75" t="str">
        <f>IF(REMARKS!$C$42=0,"",REMARKS!$C$42)</f>
        <v/>
      </c>
      <c r="C1584" s="41" t="s">
        <v>30</v>
      </c>
      <c r="D1584" s="30" t="str">
        <f>IF(INFO!$C$17=0,"",INFO!$C$17)</f>
        <v/>
      </c>
      <c r="E1584" s="24"/>
      <c r="H1584" s="44"/>
    </row>
    <row r="1585" spans="1:8" ht="15.75" x14ac:dyDescent="0.25">
      <c r="A1585" s="40"/>
      <c r="B1585" s="74"/>
      <c r="C1585" s="73"/>
      <c r="D1585" s="74"/>
      <c r="E1585" s="24"/>
      <c r="H1585" s="44"/>
    </row>
    <row r="1586" spans="1:8" ht="18" x14ac:dyDescent="0.25">
      <c r="A1586" s="40"/>
      <c r="B1586" s="173" t="s">
        <v>371</v>
      </c>
      <c r="C1586" s="173"/>
      <c r="D1586" s="173"/>
      <c r="E1586" s="173"/>
      <c r="F1586" s="173"/>
      <c r="H1586" s="44"/>
    </row>
    <row r="1587" spans="1:8" ht="18" x14ac:dyDescent="0.25">
      <c r="A1587" s="77" t="s">
        <v>33</v>
      </c>
      <c r="B1587" s="169"/>
      <c r="C1587" s="169"/>
      <c r="D1587" s="169"/>
      <c r="E1587" s="169"/>
      <c r="F1587" s="29"/>
      <c r="H1587" s="44"/>
    </row>
    <row r="1588" spans="1:8" ht="18" x14ac:dyDescent="0.25">
      <c r="A1588" s="77" t="s">
        <v>35</v>
      </c>
      <c r="B1588" s="170"/>
      <c r="C1588" s="170"/>
      <c r="D1588" s="170"/>
      <c r="E1588" s="170"/>
      <c r="F1588" s="29"/>
      <c r="H1588" s="44"/>
    </row>
    <row r="1589" spans="1:8" ht="18" x14ac:dyDescent="0.25">
      <c r="A1589" s="77" t="s">
        <v>34</v>
      </c>
      <c r="B1589" s="174"/>
      <c r="C1589" s="174"/>
      <c r="D1589" s="174"/>
      <c r="E1589" s="174"/>
      <c r="F1589" s="76"/>
      <c r="H1589" s="44"/>
    </row>
    <row r="1590" spans="1:8" ht="18" x14ac:dyDescent="0.25">
      <c r="A1590" s="77" t="s">
        <v>36</v>
      </c>
      <c r="B1590" s="29"/>
      <c r="C1590" s="169"/>
      <c r="D1590" s="169"/>
      <c r="E1590" s="169"/>
      <c r="F1590" s="169"/>
      <c r="H1590" s="44"/>
    </row>
    <row r="1591" spans="1:8" ht="18" x14ac:dyDescent="0.25">
      <c r="A1591" s="77" t="s">
        <v>406</v>
      </c>
      <c r="B1591" s="29"/>
      <c r="C1591" s="170"/>
      <c r="D1591" s="170"/>
      <c r="E1591" s="170"/>
      <c r="F1591" s="170"/>
      <c r="G1591" s="24"/>
      <c r="H1591" s="44"/>
    </row>
    <row r="1592" spans="1:8" x14ac:dyDescent="0.25">
      <c r="B1592" s="24"/>
      <c r="D1592" s="45"/>
      <c r="E1592" s="45"/>
      <c r="F1592" s="24"/>
      <c r="G1592" s="24"/>
      <c r="H1592" s="44"/>
    </row>
    <row r="1593" spans="1:8" x14ac:dyDescent="0.25">
      <c r="A1593" s="42"/>
      <c r="B1593" s="68"/>
      <c r="C1593" s="171"/>
      <c r="D1593" s="171"/>
      <c r="E1593" s="24"/>
      <c r="F1593" s="24"/>
      <c r="G1593" s="24"/>
      <c r="H1593" s="44"/>
    </row>
    <row r="1594" spans="1:8" x14ac:dyDescent="0.25">
      <c r="B1594" s="68"/>
      <c r="H1594" s="44"/>
    </row>
    <row r="1595" spans="1:8" x14ac:dyDescent="0.25">
      <c r="B1595" s="68"/>
    </row>
    <row r="1596" spans="1:8" x14ac:dyDescent="0.25">
      <c r="B1596" s="68"/>
    </row>
    <row r="1597" spans="1:8" x14ac:dyDescent="0.25">
      <c r="B1597" s="68"/>
      <c r="E1597" s="43"/>
      <c r="F1597" s="168"/>
      <c r="G1597" s="168"/>
    </row>
    <row r="1598" spans="1:8" x14ac:dyDescent="0.25">
      <c r="E1598" s="24"/>
    </row>
    <row r="1600" spans="1:8" ht="30" x14ac:dyDescent="0.25">
      <c r="A1600" s="21"/>
      <c r="B1600" s="172" t="str">
        <f>INFO!$C$1</f>
        <v>SEVENTH-DAY ADVENTIST PRIMARY  SCHOOL</v>
      </c>
      <c r="C1600" s="172"/>
      <c r="D1600" s="172"/>
      <c r="E1600" s="172"/>
      <c r="F1600" s="172"/>
      <c r="G1600" s="172"/>
    </row>
    <row r="1601" spans="1:7" ht="20.25" x14ac:dyDescent="0.25">
      <c r="A1601" s="23"/>
      <c r="B1601" s="163" t="str">
        <f>INFO!$C$2</f>
        <v>Together We Make The Difference</v>
      </c>
      <c r="C1601" s="163"/>
      <c r="D1601" s="163"/>
      <c r="E1601" s="163"/>
      <c r="F1601" s="163"/>
      <c r="G1601" s="163"/>
    </row>
    <row r="1602" spans="1:7" ht="18" x14ac:dyDescent="0.25">
      <c r="A1602" s="24"/>
      <c r="B1602" s="164" t="str">
        <f>INFO!$C$3</f>
        <v>P. O. BOX 234 KUMASI GHANA</v>
      </c>
      <c r="C1602" s="164"/>
      <c r="D1602" s="164"/>
      <c r="E1602" s="164"/>
      <c r="F1602" s="164"/>
      <c r="G1602" s="164"/>
    </row>
    <row r="1603" spans="1:7" ht="20.25" x14ac:dyDescent="0.25">
      <c r="A1603" s="25"/>
      <c r="B1603" s="165" t="str">
        <f>INFO!$C$4</f>
        <v>0123456789</v>
      </c>
      <c r="C1603" s="166"/>
      <c r="D1603" s="166"/>
      <c r="E1603" s="166"/>
      <c r="F1603" s="166"/>
      <c r="G1603" s="166"/>
    </row>
    <row r="1604" spans="1:7" ht="20.25" x14ac:dyDescent="0.25">
      <c r="A1604" s="25"/>
      <c r="B1604" s="175" t="str">
        <f>INFO!$C$5</f>
        <v>TERMLY REPORT</v>
      </c>
      <c r="C1604" s="175"/>
      <c r="D1604" s="175"/>
      <c r="E1604" s="175"/>
      <c r="F1604" s="175"/>
      <c r="G1604" s="175"/>
    </row>
    <row r="1605" spans="1:7" x14ac:dyDescent="0.25">
      <c r="A1605" s="24"/>
      <c r="B1605" s="24"/>
      <c r="C1605" s="24"/>
      <c r="D1605" s="24"/>
      <c r="E1605" s="24"/>
    </row>
    <row r="1606" spans="1:7" ht="15.75" x14ac:dyDescent="0.25">
      <c r="A1606" s="28" t="s">
        <v>18</v>
      </c>
      <c r="B1606" s="167" t="str">
        <f>IF(BROADSHEET!$B$45=0,"",BROADSHEET!$B$45)</f>
        <v/>
      </c>
      <c r="C1606" s="167"/>
      <c r="D1606" s="167"/>
      <c r="E1606" s="167"/>
      <c r="F1606" s="26" t="s">
        <v>96</v>
      </c>
      <c r="G1606" s="118" t="str">
        <f>INFO!$C$14</f>
        <v>B.S. FOUR</v>
      </c>
    </row>
    <row r="1607" spans="1:7" ht="15.75" x14ac:dyDescent="0.25">
      <c r="A1607" s="28" t="s">
        <v>19</v>
      </c>
      <c r="B1607" s="167" t="str">
        <f>INFO!$C$19&amp;" "&amp;INFO!$D$19&amp;" "&amp;INFO!$E$19</f>
        <v>29 JULY 2018</v>
      </c>
      <c r="C1607" s="167"/>
      <c r="D1607" s="167"/>
      <c r="E1607" s="24"/>
      <c r="F1607" s="26" t="s">
        <v>11</v>
      </c>
      <c r="G1607" s="118" t="str">
        <f>INFO!$C$15</f>
        <v>ONE</v>
      </c>
    </row>
    <row r="1608" spans="1:7" ht="15.75" x14ac:dyDescent="0.25">
      <c r="A1608" s="28" t="s">
        <v>17</v>
      </c>
      <c r="B1608" s="167" t="str">
        <f>INFO!$C$20&amp;" "&amp;INFO!$D$20&amp;" "&amp;INFO!$E$20</f>
        <v>9 MAY 2018</v>
      </c>
      <c r="C1608" s="167"/>
      <c r="D1608" s="167"/>
      <c r="F1608" s="28" t="s">
        <v>20</v>
      </c>
      <c r="G1608" s="72">
        <f>INFO!$C$13</f>
        <v>0</v>
      </c>
    </row>
    <row r="1609" spans="1:7" ht="15.75" x14ac:dyDescent="0.25">
      <c r="A1609" s="28" t="s">
        <v>21</v>
      </c>
      <c r="B1609" s="167" t="str">
        <f>INFO!$C$21</f>
        <v>2017/2018</v>
      </c>
      <c r="C1609" s="167"/>
      <c r="D1609" s="27"/>
      <c r="F1609" s="28" t="s">
        <v>139</v>
      </c>
      <c r="G1609" s="71" t="str">
        <f>BROADSHEET!$L$45</f>
        <v>1ST</v>
      </c>
    </row>
    <row r="1610" spans="1:7" ht="15.75" x14ac:dyDescent="0.25">
      <c r="A1610" s="29"/>
      <c r="B1610" s="24"/>
      <c r="C1610" s="24"/>
      <c r="D1610" s="24"/>
      <c r="E1610" s="24"/>
      <c r="F1610" s="24"/>
      <c r="G1610" s="24"/>
    </row>
    <row r="1611" spans="1:7" ht="32.25" thickBot="1" x14ac:dyDescent="0.3">
      <c r="A1611" s="31" t="s">
        <v>22</v>
      </c>
      <c r="B1611" s="32" t="s">
        <v>95</v>
      </c>
      <c r="C1611" s="32" t="s">
        <v>94</v>
      </c>
      <c r="D1611" s="32" t="s">
        <v>113</v>
      </c>
      <c r="E1611" s="161" t="s">
        <v>23</v>
      </c>
      <c r="F1611" s="162"/>
      <c r="G1611" s="32" t="s">
        <v>24</v>
      </c>
    </row>
    <row r="1612" spans="1:7" ht="16.5" thickTop="1" x14ac:dyDescent="0.25">
      <c r="A1612" s="33" t="s">
        <v>111</v>
      </c>
      <c r="B1612" s="70" t="str">
        <f>IF(ENGLISH!$K$48=0,"",ENGLISH!$K$48)</f>
        <v/>
      </c>
      <c r="C1612" s="70" t="str">
        <f>IF(ENGLISH!$M$48=0,"",ENGLISH!$M$48)</f>
        <v/>
      </c>
      <c r="D1612" s="70" t="str">
        <f>IF(ENGLISH!$N$48=0,"",ENGLISH!$N$48)</f>
        <v/>
      </c>
      <c r="E1612" s="155" t="str">
        <f>IF(ENGLISH!$Q$48=0,"",ENGLISH!$Q$48)</f>
        <v>Fail</v>
      </c>
      <c r="F1612" s="156"/>
      <c r="G1612" s="34" t="str">
        <f>IF(ENGLISH!$P$48=0,"",ENGLISH!$P$48)</f>
        <v>1st</v>
      </c>
    </row>
    <row r="1613" spans="1:7" ht="15.75" x14ac:dyDescent="0.25">
      <c r="A1613" s="35" t="s">
        <v>26</v>
      </c>
      <c r="B1613" s="70" t="str">
        <f>IF(MATHS!$K$48=0,"",MATHS!$K$48)</f>
        <v/>
      </c>
      <c r="C1613" s="70" t="str">
        <f>IF(MATHS!$M$48=0,"",MATHS!$M$48)</f>
        <v/>
      </c>
      <c r="D1613" s="70" t="str">
        <f>IF(MATHS!$N$48=0,"",MATHS!$N$48)</f>
        <v/>
      </c>
      <c r="E1613" s="157" t="str">
        <f>IF(MATHS!$Q$48=0,"",MATHS!$Q$48)</f>
        <v>Fail</v>
      </c>
      <c r="F1613" s="158"/>
      <c r="G1613" s="34" t="str">
        <f>IF(MATHS!$P$48=0,"",MATHS!$P$48)</f>
        <v>1st</v>
      </c>
    </row>
    <row r="1614" spans="1:7" ht="15.75" x14ac:dyDescent="0.25">
      <c r="A1614" s="35" t="s">
        <v>397</v>
      </c>
      <c r="B1614" s="70" t="str">
        <f>IF('NAT. SCI'!$K$48=0,"",'NAT. SCI'!$K$48)</f>
        <v/>
      </c>
      <c r="C1614" s="70" t="str">
        <f>IF('NAT. SCI'!$M$48=0,"",'NAT. SCI'!$M$48)</f>
        <v/>
      </c>
      <c r="D1614" s="70" t="str">
        <f>IF('NAT. SCI'!$N$48=0,"",'NAT. SCI'!$N$48)</f>
        <v/>
      </c>
      <c r="E1614" s="157" t="str">
        <f>IF('NAT. SCI'!$Q$48=0,"",'NAT. SCI'!$Q$48)</f>
        <v>Fail</v>
      </c>
      <c r="F1614" s="158"/>
      <c r="G1614" s="34" t="str">
        <f>IF('NAT. SCI'!$P$48=0,"",'NAT. SCI'!$P$48)</f>
        <v>1st</v>
      </c>
    </row>
    <row r="1615" spans="1:7" ht="15.75" x14ac:dyDescent="0.25">
      <c r="A1615" s="35" t="s">
        <v>403</v>
      </c>
      <c r="B1615" s="70" t="str">
        <f>IF('C. EDU'!$K$48=0,"",'C. EDU'!$K$48)</f>
        <v/>
      </c>
      <c r="C1615" s="70" t="str">
        <f>IF('C. EDU'!$M$48=0,"",'C. EDU'!$M$48)</f>
        <v/>
      </c>
      <c r="D1615" s="70" t="str">
        <f>IF('C. EDU'!$N$48=0,"",'C. EDU'!$N$48)</f>
        <v/>
      </c>
      <c r="E1615" s="157" t="str">
        <f>IF('C. EDU'!$Q$48=0,"",'C. EDU'!$Q$48)</f>
        <v>Fail</v>
      </c>
      <c r="F1615" s="158"/>
      <c r="G1615" s="34" t="str">
        <f>IF('C. EDU'!$P$48=0,"",'C. EDU'!$P$48)</f>
        <v>1st</v>
      </c>
    </row>
    <row r="1616" spans="1:7" ht="15.75" x14ac:dyDescent="0.25">
      <c r="A1616" s="35" t="s">
        <v>28</v>
      </c>
      <c r="B1616" s="70" t="str">
        <f>IF(ICT!$K$48=0,"",ICT!$K$48)</f>
        <v/>
      </c>
      <c r="C1616" s="70" t="str">
        <f>IF(ICT!$M$48=0,"",ICT!$M$48)</f>
        <v/>
      </c>
      <c r="D1616" s="70" t="str">
        <f>IF(ICT!$N$48=0,"",ICT!$N$48)</f>
        <v/>
      </c>
      <c r="E1616" s="157" t="str">
        <f>IF(ICT!$Q$48=0,"",ICT!$Q$48)</f>
        <v>Fail</v>
      </c>
      <c r="F1616" s="158"/>
      <c r="G1616" s="34" t="str">
        <f>IF(ICT!$P$48=0,"",ICT!$P$48)</f>
        <v>1st</v>
      </c>
    </row>
    <row r="1617" spans="1:8" ht="15.75" x14ac:dyDescent="0.25">
      <c r="A1617" s="35" t="s">
        <v>107</v>
      </c>
      <c r="B1617" s="70" t="str">
        <f>IF(TWI!$K$48=0,"",TWI!$K$48)</f>
        <v/>
      </c>
      <c r="C1617" s="70" t="str">
        <f>IF(TWI!$M$48=0,"",TWI!$M$48)</f>
        <v/>
      </c>
      <c r="D1617" s="70" t="str">
        <f>IF(TWI!$N$48=0,"",TWI!$N$48)</f>
        <v/>
      </c>
      <c r="E1617" s="157" t="str">
        <f>IF(TWI!$Q$48=0,"",TWI!$Q$48)</f>
        <v>Fail</v>
      </c>
      <c r="F1617" s="158"/>
      <c r="G1617" s="34" t="str">
        <f>IF(TWI!$P$48=0,"",TWI!$P$48)</f>
        <v>1st</v>
      </c>
    </row>
    <row r="1618" spans="1:8" ht="15.75" x14ac:dyDescent="0.25">
      <c r="A1618" s="35" t="s">
        <v>404</v>
      </c>
      <c r="B1618" s="70" t="str">
        <f>IF(RME!$K$48=0,"",RME!$K$48)</f>
        <v/>
      </c>
      <c r="C1618" s="70" t="str">
        <f>IF(RME!$M$48=0,"",RME!$M$48)</f>
        <v/>
      </c>
      <c r="D1618" s="70" t="str">
        <f>IF(RME!$N$48=0,"",RME!$N$48)</f>
        <v/>
      </c>
      <c r="E1618" s="157" t="str">
        <f>IF(RME!$Q$48=0,"",RME!$Q$48)</f>
        <v>Fail</v>
      </c>
      <c r="F1618" s="158"/>
      <c r="G1618" s="34" t="str">
        <f>IF(RME!$P$48=0,"",RME!$P$48)</f>
        <v>1st</v>
      </c>
    </row>
    <row r="1619" spans="1:8" ht="15.75" x14ac:dyDescent="0.25">
      <c r="A1619" s="35" t="s">
        <v>402</v>
      </c>
      <c r="B1619" s="70" t="str">
        <f>IF('C. ARTS'!$K$48=0,"",'C. ARTS'!$K$48)</f>
        <v/>
      </c>
      <c r="C1619" s="70" t="str">
        <f>IF('C. ARTS'!$M$48=0,"",'C. ARTS'!$M$48)</f>
        <v/>
      </c>
      <c r="D1619" s="70" t="str">
        <f>IF('C. ARTS'!$N$48=0,"",'C. ARTS'!$N$48)</f>
        <v/>
      </c>
      <c r="E1619" s="157" t="str">
        <f>IF('C. ARTS'!$Q$48=0,"",'C. ARTS'!$Q$48)</f>
        <v>Fail</v>
      </c>
      <c r="F1619" s="158"/>
      <c r="G1619" s="34" t="str">
        <f>IF('C. ARTS'!$P$48=0,"",'C. ARTS'!$P$48)</f>
        <v>1st</v>
      </c>
    </row>
    <row r="1620" spans="1:8" ht="15.75" x14ac:dyDescent="0.25">
      <c r="A1620" s="35"/>
      <c r="B1620" s="70"/>
      <c r="C1620" s="70"/>
      <c r="D1620" s="70"/>
      <c r="E1620" s="159"/>
      <c r="F1620" s="160"/>
      <c r="G1620" s="36"/>
    </row>
    <row r="1621" spans="1:8" x14ac:dyDescent="0.25">
      <c r="A1621" s="24"/>
      <c r="B1621" s="24"/>
      <c r="C1621" s="24"/>
      <c r="D1621" s="24"/>
      <c r="E1621" s="24"/>
      <c r="F1621" s="24"/>
      <c r="G1621" s="24"/>
    </row>
    <row r="1622" spans="1:8" ht="18" x14ac:dyDescent="0.25">
      <c r="A1622" s="37" t="s">
        <v>29</v>
      </c>
      <c r="B1622" s="69" t="str">
        <f>IF(BROADSHEET!$K$45=0,"",BROADSHEET!$K$45)</f>
        <v/>
      </c>
      <c r="C1622" s="38" t="s">
        <v>30</v>
      </c>
      <c r="D1622" s="39">
        <f>INFO!$C$16</f>
        <v>800</v>
      </c>
      <c r="F1622" s="78" t="s">
        <v>32</v>
      </c>
      <c r="G1622" s="119" t="s">
        <v>357</v>
      </c>
      <c r="H1622" s="44"/>
    </row>
    <row r="1623" spans="1:8" x14ac:dyDescent="0.25">
      <c r="A1623" s="24"/>
      <c r="B1623" s="24"/>
      <c r="C1623" s="24"/>
      <c r="D1623" s="24"/>
      <c r="E1623" s="24"/>
      <c r="F1623" s="24"/>
      <c r="G1623" s="24"/>
      <c r="H1623" s="44"/>
    </row>
    <row r="1624" spans="1:8" ht="15.75" x14ac:dyDescent="0.25">
      <c r="A1624" s="40" t="s">
        <v>31</v>
      </c>
      <c r="B1624" s="75" t="str">
        <f>IF(REMARKS!$C$43=0,"",REMARKS!$C$43)</f>
        <v/>
      </c>
      <c r="C1624" s="41" t="s">
        <v>30</v>
      </c>
      <c r="D1624" s="30" t="str">
        <f>IF(INFO!$C$17=0,"",INFO!$C$17)</f>
        <v/>
      </c>
      <c r="E1624" s="24"/>
      <c r="H1624" s="44"/>
    </row>
    <row r="1625" spans="1:8" ht="15.75" x14ac:dyDescent="0.25">
      <c r="A1625" s="40"/>
      <c r="B1625" s="74"/>
      <c r="C1625" s="73"/>
      <c r="D1625" s="74"/>
      <c r="E1625" s="24"/>
      <c r="H1625" s="44"/>
    </row>
    <row r="1626" spans="1:8" ht="18" x14ac:dyDescent="0.25">
      <c r="A1626" s="40"/>
      <c r="B1626" s="173" t="s">
        <v>371</v>
      </c>
      <c r="C1626" s="173"/>
      <c r="D1626" s="173"/>
      <c r="E1626" s="173"/>
      <c r="F1626" s="173"/>
      <c r="H1626" s="44"/>
    </row>
    <row r="1627" spans="1:8" ht="18" x14ac:dyDescent="0.25">
      <c r="A1627" s="77" t="s">
        <v>33</v>
      </c>
      <c r="B1627" s="169"/>
      <c r="C1627" s="169"/>
      <c r="D1627" s="169"/>
      <c r="E1627" s="169"/>
      <c r="F1627" s="29"/>
      <c r="H1627" s="44"/>
    </row>
    <row r="1628" spans="1:8" ht="18" x14ac:dyDescent="0.25">
      <c r="A1628" s="77" t="s">
        <v>35</v>
      </c>
      <c r="B1628" s="170"/>
      <c r="C1628" s="170"/>
      <c r="D1628" s="170"/>
      <c r="E1628" s="170"/>
      <c r="F1628" s="29"/>
      <c r="H1628" s="44"/>
    </row>
    <row r="1629" spans="1:8" ht="18" x14ac:dyDescent="0.25">
      <c r="A1629" s="77" t="s">
        <v>34</v>
      </c>
      <c r="B1629" s="174"/>
      <c r="C1629" s="174"/>
      <c r="D1629" s="174"/>
      <c r="E1629" s="174"/>
      <c r="F1629" s="76"/>
      <c r="H1629" s="44"/>
    </row>
    <row r="1630" spans="1:8" ht="18" x14ac:dyDescent="0.25">
      <c r="A1630" s="77" t="s">
        <v>36</v>
      </c>
      <c r="B1630" s="29"/>
      <c r="C1630" s="169"/>
      <c r="D1630" s="169"/>
      <c r="E1630" s="169"/>
      <c r="F1630" s="169"/>
      <c r="H1630" s="44"/>
    </row>
    <row r="1631" spans="1:8" ht="18" x14ac:dyDescent="0.25">
      <c r="A1631" s="77" t="s">
        <v>406</v>
      </c>
      <c r="B1631" s="29"/>
      <c r="C1631" s="170"/>
      <c r="D1631" s="170"/>
      <c r="E1631" s="170"/>
      <c r="F1631" s="170"/>
      <c r="G1631" s="24"/>
      <c r="H1631" s="44"/>
    </row>
    <row r="1632" spans="1:8" x14ac:dyDescent="0.25">
      <c r="B1632" s="24"/>
      <c r="D1632" s="45"/>
      <c r="E1632" s="45"/>
      <c r="F1632" s="24"/>
      <c r="G1632" s="24"/>
      <c r="H1632" s="44"/>
    </row>
    <row r="1633" spans="1:8" x14ac:dyDescent="0.25">
      <c r="A1633" s="42"/>
      <c r="B1633" s="68"/>
      <c r="C1633" s="171"/>
      <c r="D1633" s="171"/>
      <c r="E1633" s="24"/>
      <c r="F1633" s="24"/>
      <c r="G1633" s="24"/>
      <c r="H1633" s="44"/>
    </row>
    <row r="1634" spans="1:8" x14ac:dyDescent="0.25">
      <c r="B1634" s="68"/>
      <c r="H1634" s="44"/>
    </row>
    <row r="1635" spans="1:8" x14ac:dyDescent="0.25">
      <c r="B1635" s="68"/>
    </row>
    <row r="1636" spans="1:8" x14ac:dyDescent="0.25">
      <c r="B1636" s="68"/>
    </row>
    <row r="1637" spans="1:8" x14ac:dyDescent="0.25">
      <c r="B1637" s="68"/>
      <c r="E1637" s="43"/>
      <c r="F1637" s="168"/>
      <c r="G1637" s="168"/>
    </row>
    <row r="1638" spans="1:8" x14ac:dyDescent="0.25">
      <c r="E1638" s="24"/>
    </row>
    <row r="1640" spans="1:8" ht="30" x14ac:dyDescent="0.25">
      <c r="A1640" s="21"/>
      <c r="B1640" s="172" t="str">
        <f>INFO!$C$1</f>
        <v>SEVENTH-DAY ADVENTIST PRIMARY  SCHOOL</v>
      </c>
      <c r="C1640" s="172"/>
      <c r="D1640" s="172"/>
      <c r="E1640" s="172"/>
      <c r="F1640" s="172"/>
      <c r="G1640" s="172"/>
    </row>
    <row r="1641" spans="1:8" ht="20.25" x14ac:dyDescent="0.25">
      <c r="A1641" s="23"/>
      <c r="B1641" s="163" t="str">
        <f>INFO!$C$2</f>
        <v>Together We Make The Difference</v>
      </c>
      <c r="C1641" s="163"/>
      <c r="D1641" s="163"/>
      <c r="E1641" s="163"/>
      <c r="F1641" s="163"/>
      <c r="G1641" s="163"/>
    </row>
    <row r="1642" spans="1:8" ht="18" x14ac:dyDescent="0.25">
      <c r="A1642" s="24"/>
      <c r="B1642" s="164" t="str">
        <f>INFO!$C$3</f>
        <v>P. O. BOX 234 KUMASI GHANA</v>
      </c>
      <c r="C1642" s="164"/>
      <c r="D1642" s="164"/>
      <c r="E1642" s="164"/>
      <c r="F1642" s="164"/>
      <c r="G1642" s="164"/>
    </row>
    <row r="1643" spans="1:8" ht="20.25" x14ac:dyDescent="0.25">
      <c r="A1643" s="25"/>
      <c r="B1643" s="165" t="str">
        <f>INFO!$C$4</f>
        <v>0123456789</v>
      </c>
      <c r="C1643" s="166"/>
      <c r="D1643" s="166"/>
      <c r="E1643" s="166"/>
      <c r="F1643" s="166"/>
      <c r="G1643" s="166"/>
    </row>
    <row r="1644" spans="1:8" ht="20.25" x14ac:dyDescent="0.25">
      <c r="A1644" s="25"/>
      <c r="B1644" s="175" t="str">
        <f>INFO!$C$5</f>
        <v>TERMLY REPORT</v>
      </c>
      <c r="C1644" s="175"/>
      <c r="D1644" s="175"/>
      <c r="E1644" s="175"/>
      <c r="F1644" s="175"/>
      <c r="G1644" s="175"/>
    </row>
    <row r="1645" spans="1:8" x14ac:dyDescent="0.25">
      <c r="A1645" s="24"/>
      <c r="B1645" s="24"/>
      <c r="C1645" s="24"/>
      <c r="D1645" s="24"/>
      <c r="E1645" s="24"/>
    </row>
    <row r="1646" spans="1:8" ht="15.75" x14ac:dyDescent="0.25">
      <c r="A1646" s="28" t="s">
        <v>18</v>
      </c>
      <c r="B1646" s="167" t="str">
        <f>IF(BROADSHEET!$B$46=0,"",BROADSHEET!$B$46)</f>
        <v/>
      </c>
      <c r="C1646" s="167"/>
      <c r="D1646" s="167"/>
      <c r="E1646" s="167"/>
      <c r="F1646" s="26" t="s">
        <v>96</v>
      </c>
      <c r="G1646" s="118" t="str">
        <f>INFO!$C$14</f>
        <v>B.S. FOUR</v>
      </c>
    </row>
    <row r="1647" spans="1:8" ht="15.75" x14ac:dyDescent="0.25">
      <c r="A1647" s="28" t="s">
        <v>19</v>
      </c>
      <c r="B1647" s="167" t="str">
        <f>INFO!$C$19&amp;" "&amp;INFO!$D$19&amp;" "&amp;INFO!$E$19</f>
        <v>29 JULY 2018</v>
      </c>
      <c r="C1647" s="167"/>
      <c r="D1647" s="167"/>
      <c r="E1647" s="24"/>
      <c r="F1647" s="26" t="s">
        <v>11</v>
      </c>
      <c r="G1647" s="118" t="str">
        <f>INFO!$C$15</f>
        <v>ONE</v>
      </c>
    </row>
    <row r="1648" spans="1:8" ht="15.75" x14ac:dyDescent="0.25">
      <c r="A1648" s="28" t="s">
        <v>17</v>
      </c>
      <c r="B1648" s="167" t="str">
        <f>INFO!$C$20&amp;" "&amp;INFO!$D$20&amp;" "&amp;INFO!$E$20</f>
        <v>9 MAY 2018</v>
      </c>
      <c r="C1648" s="167"/>
      <c r="D1648" s="167"/>
      <c r="F1648" s="28" t="s">
        <v>20</v>
      </c>
      <c r="G1648" s="72">
        <f>INFO!$C$13</f>
        <v>0</v>
      </c>
    </row>
    <row r="1649" spans="1:8" ht="15.75" x14ac:dyDescent="0.25">
      <c r="A1649" s="28" t="s">
        <v>21</v>
      </c>
      <c r="B1649" s="167" t="str">
        <f>INFO!$C$21</f>
        <v>2017/2018</v>
      </c>
      <c r="C1649" s="167"/>
      <c r="D1649" s="27"/>
      <c r="F1649" s="28" t="s">
        <v>139</v>
      </c>
      <c r="G1649" s="71" t="str">
        <f>BROADSHEET!$L$46</f>
        <v>1ST</v>
      </c>
    </row>
    <row r="1650" spans="1:8" ht="15.75" x14ac:dyDescent="0.25">
      <c r="A1650" s="29"/>
      <c r="B1650" s="24"/>
      <c r="C1650" s="24"/>
      <c r="D1650" s="24"/>
      <c r="E1650" s="24"/>
      <c r="F1650" s="24"/>
      <c r="G1650" s="24"/>
    </row>
    <row r="1651" spans="1:8" ht="32.25" thickBot="1" x14ac:dyDescent="0.3">
      <c r="A1651" s="31" t="s">
        <v>22</v>
      </c>
      <c r="B1651" s="32" t="s">
        <v>95</v>
      </c>
      <c r="C1651" s="32" t="s">
        <v>94</v>
      </c>
      <c r="D1651" s="32" t="s">
        <v>113</v>
      </c>
      <c r="E1651" s="161" t="s">
        <v>23</v>
      </c>
      <c r="F1651" s="162"/>
      <c r="G1651" s="32" t="s">
        <v>24</v>
      </c>
    </row>
    <row r="1652" spans="1:8" ht="16.5" thickTop="1" x14ac:dyDescent="0.25">
      <c r="A1652" s="33" t="s">
        <v>111</v>
      </c>
      <c r="B1652" s="70" t="str">
        <f>IF(ENGLISH!$K$49=0,"",ENGLISH!$K$49)</f>
        <v/>
      </c>
      <c r="C1652" s="70" t="str">
        <f>IF(ENGLISH!$M$49=0,"",ENGLISH!$M$49)</f>
        <v/>
      </c>
      <c r="D1652" s="70" t="str">
        <f>IF(ENGLISH!$N$49=0,"",ENGLISH!$N$49)</f>
        <v/>
      </c>
      <c r="E1652" s="155" t="str">
        <f>IF(ENGLISH!$Q$49=0,"",ENGLISH!$Q$49)</f>
        <v>Fail</v>
      </c>
      <c r="F1652" s="156"/>
      <c r="G1652" s="34" t="str">
        <f>IF(ENGLISH!$P$49=0,"",ENGLISH!$P$49)</f>
        <v>1st</v>
      </c>
    </row>
    <row r="1653" spans="1:8" ht="15.75" x14ac:dyDescent="0.25">
      <c r="A1653" s="35" t="s">
        <v>26</v>
      </c>
      <c r="B1653" s="70" t="str">
        <f>IF(MATHS!$K$49=0,"",MATHS!$K$49)</f>
        <v/>
      </c>
      <c r="C1653" s="70" t="str">
        <f>IF(MATHS!$M$49=0,"",MATHS!$M$49)</f>
        <v/>
      </c>
      <c r="D1653" s="70" t="str">
        <f>IF(MATHS!$N$49=0,"",MATHS!$N$49)</f>
        <v/>
      </c>
      <c r="E1653" s="157" t="str">
        <f>IF(MATHS!$Q$49=0,"",MATHS!$Q$49)</f>
        <v>Fail</v>
      </c>
      <c r="F1653" s="158"/>
      <c r="G1653" s="34" t="str">
        <f>IF(MATHS!$P$49=0,"",MATHS!$P$49)</f>
        <v>1st</v>
      </c>
    </row>
    <row r="1654" spans="1:8" ht="15.75" x14ac:dyDescent="0.25">
      <c r="A1654" s="35" t="s">
        <v>397</v>
      </c>
      <c r="B1654" s="70" t="str">
        <f>IF('NAT. SCI'!$K$49=0,"",'NAT. SCI'!$K$49)</f>
        <v/>
      </c>
      <c r="C1654" s="70" t="str">
        <f>IF('NAT. SCI'!$M$49=0,"",'NAT. SCI'!$M$49)</f>
        <v/>
      </c>
      <c r="D1654" s="70" t="str">
        <f>IF('NAT. SCI'!$N$49=0,"",'NAT. SCI'!$N$49)</f>
        <v/>
      </c>
      <c r="E1654" s="157" t="str">
        <f>IF('NAT. SCI'!$Q$49=0,"",'NAT. SCI'!$Q$49)</f>
        <v>Fail</v>
      </c>
      <c r="F1654" s="158"/>
      <c r="G1654" s="34" t="str">
        <f>IF('NAT. SCI'!$P$49=0,"",'NAT. SCI'!$P$49)</f>
        <v>1st</v>
      </c>
    </row>
    <row r="1655" spans="1:8" ht="15.75" x14ac:dyDescent="0.25">
      <c r="A1655" s="35" t="s">
        <v>403</v>
      </c>
      <c r="B1655" s="70" t="str">
        <f>IF('C. EDU'!$K$49=0,"",'C. EDU'!$K$49)</f>
        <v/>
      </c>
      <c r="C1655" s="70" t="str">
        <f>IF('C. EDU'!$M$49=0,"",'C. EDU'!$M$49)</f>
        <v/>
      </c>
      <c r="D1655" s="70" t="str">
        <f>IF('C. EDU'!$N$49=0,"",'C. EDU'!$N$49)</f>
        <v/>
      </c>
      <c r="E1655" s="157" t="str">
        <f>IF('C. EDU'!$Q$49=0,"",'C. EDU'!$Q$49)</f>
        <v>Fail</v>
      </c>
      <c r="F1655" s="158"/>
      <c r="G1655" s="34" t="str">
        <f>IF('C. EDU'!$P$49=0,"",'C. EDU'!$P$49)</f>
        <v>1st</v>
      </c>
    </row>
    <row r="1656" spans="1:8" ht="15.75" x14ac:dyDescent="0.25">
      <c r="A1656" s="35" t="s">
        <v>28</v>
      </c>
      <c r="B1656" s="70" t="str">
        <f>IF(ICT!$K$49=0,"",ICT!$K$49)</f>
        <v/>
      </c>
      <c r="C1656" s="70" t="str">
        <f>IF(ICT!$M$49=0,"",ICT!$M$49)</f>
        <v/>
      </c>
      <c r="D1656" s="70" t="str">
        <f>IF(ICT!$N$49=0,"",ICT!$N$49)</f>
        <v/>
      </c>
      <c r="E1656" s="157" t="str">
        <f>IF(ICT!$Q$49=0,"",ICT!$Q$49)</f>
        <v>Fail</v>
      </c>
      <c r="F1656" s="158"/>
      <c r="G1656" s="34" t="str">
        <f>IF(ICT!$P$49=0,"",ICT!$P$49)</f>
        <v>1st</v>
      </c>
    </row>
    <row r="1657" spans="1:8" ht="15.75" x14ac:dyDescent="0.25">
      <c r="A1657" s="35" t="s">
        <v>107</v>
      </c>
      <c r="B1657" s="70" t="str">
        <f>IF(TWI!$K$49=0,"",TWI!$K$49)</f>
        <v/>
      </c>
      <c r="C1657" s="70" t="str">
        <f>IF(TWI!$M$49=0,"",TWI!$M$49)</f>
        <v/>
      </c>
      <c r="D1657" s="70" t="str">
        <f>IF(TWI!$N$49=0,"",TWI!$N$49)</f>
        <v/>
      </c>
      <c r="E1657" s="157" t="str">
        <f>IF(TWI!$Q$49=0,"",TWI!$Q$49)</f>
        <v>Fail</v>
      </c>
      <c r="F1657" s="158"/>
      <c r="G1657" s="34" t="str">
        <f>IF(TWI!$P$49=0,"",TWI!$P$49)</f>
        <v>1st</v>
      </c>
    </row>
    <row r="1658" spans="1:8" ht="15.75" x14ac:dyDescent="0.25">
      <c r="A1658" s="35" t="s">
        <v>404</v>
      </c>
      <c r="B1658" s="70" t="str">
        <f>IF(RME!$K$49=0,"",RME!$K$49)</f>
        <v/>
      </c>
      <c r="C1658" s="70" t="str">
        <f>IF(RME!$M$49=0,"",RME!$M$49)</f>
        <v/>
      </c>
      <c r="D1658" s="70" t="str">
        <f>IF(RME!$N$49=0,"",RME!$N$49)</f>
        <v/>
      </c>
      <c r="E1658" s="157" t="str">
        <f>IF(RME!$Q$49=0,"",RME!$Q$49)</f>
        <v>Fail</v>
      </c>
      <c r="F1658" s="158"/>
      <c r="G1658" s="34" t="str">
        <f>IF(RME!$P$49=0,"",RME!$P$49)</f>
        <v>1st</v>
      </c>
    </row>
    <row r="1659" spans="1:8" ht="15.75" x14ac:dyDescent="0.25">
      <c r="A1659" s="35" t="s">
        <v>402</v>
      </c>
      <c r="B1659" s="70" t="str">
        <f>IF('C. ARTS'!$K$49=0,"",'C. ARTS'!$K$49)</f>
        <v/>
      </c>
      <c r="C1659" s="70" t="str">
        <f>IF('C. ARTS'!$M$49=0,"",'C. ARTS'!$M$49)</f>
        <v/>
      </c>
      <c r="D1659" s="70" t="str">
        <f>IF('C. ARTS'!$N$49=0,"",'C. ARTS'!$N$49)</f>
        <v/>
      </c>
      <c r="E1659" s="157" t="str">
        <f>IF('C. ARTS'!$Q$49=0,"",'C. ARTS'!$Q$49)</f>
        <v>Fail</v>
      </c>
      <c r="F1659" s="158"/>
      <c r="G1659" s="34" t="str">
        <f>IF('C. ARTS'!$P$49=0,"",'C. ARTS'!$P$49)</f>
        <v>1st</v>
      </c>
    </row>
    <row r="1660" spans="1:8" ht="15.75" x14ac:dyDescent="0.25">
      <c r="A1660" s="35"/>
      <c r="B1660" s="70"/>
      <c r="C1660" s="70"/>
      <c r="D1660" s="70"/>
      <c r="E1660" s="159"/>
      <c r="F1660" s="160"/>
      <c r="G1660" s="36"/>
    </row>
    <row r="1661" spans="1:8" x14ac:dyDescent="0.25">
      <c r="A1661" s="24"/>
      <c r="B1661" s="24"/>
      <c r="C1661" s="24"/>
      <c r="D1661" s="24"/>
      <c r="E1661" s="24"/>
      <c r="F1661" s="24"/>
      <c r="G1661" s="24"/>
    </row>
    <row r="1662" spans="1:8" ht="18" x14ac:dyDescent="0.25">
      <c r="A1662" s="37" t="s">
        <v>29</v>
      </c>
      <c r="B1662" s="69" t="str">
        <f>IF(BROADSHEET!$K$46=0,"",BROADSHEET!$K$46)</f>
        <v/>
      </c>
      <c r="C1662" s="38" t="s">
        <v>30</v>
      </c>
      <c r="D1662" s="39">
        <f>INFO!$C$16</f>
        <v>800</v>
      </c>
      <c r="F1662" s="78" t="s">
        <v>32</v>
      </c>
      <c r="G1662" s="119" t="s">
        <v>357</v>
      </c>
      <c r="H1662" s="44"/>
    </row>
    <row r="1663" spans="1:8" x14ac:dyDescent="0.25">
      <c r="A1663" s="24"/>
      <c r="B1663" s="24"/>
      <c r="C1663" s="24"/>
      <c r="D1663" s="24"/>
      <c r="E1663" s="24"/>
      <c r="F1663" s="24"/>
      <c r="G1663" s="24"/>
      <c r="H1663" s="44"/>
    </row>
    <row r="1664" spans="1:8" ht="15.75" x14ac:dyDescent="0.25">
      <c r="A1664" s="40" t="s">
        <v>31</v>
      </c>
      <c r="B1664" s="75" t="str">
        <f>IF(REMARKS!$C$44=0,"",REMARKS!$C$44)</f>
        <v/>
      </c>
      <c r="C1664" s="41" t="s">
        <v>30</v>
      </c>
      <c r="D1664" s="30" t="str">
        <f>IF(INFO!$C$17=0,"",INFO!$C$17)</f>
        <v/>
      </c>
      <c r="E1664" s="24"/>
      <c r="H1664" s="44"/>
    </row>
    <row r="1665" spans="1:8" ht="15.75" x14ac:dyDescent="0.25">
      <c r="A1665" s="40"/>
      <c r="B1665" s="74"/>
      <c r="C1665" s="73"/>
      <c r="D1665" s="74"/>
      <c r="E1665" s="24"/>
      <c r="H1665" s="44"/>
    </row>
    <row r="1666" spans="1:8" ht="18" x14ac:dyDescent="0.25">
      <c r="A1666" s="40"/>
      <c r="B1666" s="173" t="s">
        <v>371</v>
      </c>
      <c r="C1666" s="173"/>
      <c r="D1666" s="173"/>
      <c r="E1666" s="173"/>
      <c r="F1666" s="173"/>
      <c r="H1666" s="44"/>
    </row>
    <row r="1667" spans="1:8" ht="18" x14ac:dyDescent="0.25">
      <c r="A1667" s="77" t="s">
        <v>33</v>
      </c>
      <c r="B1667" s="169"/>
      <c r="C1667" s="169"/>
      <c r="D1667" s="169"/>
      <c r="E1667" s="169"/>
      <c r="F1667" s="29"/>
      <c r="H1667" s="44"/>
    </row>
    <row r="1668" spans="1:8" ht="18" x14ac:dyDescent="0.25">
      <c r="A1668" s="77" t="s">
        <v>35</v>
      </c>
      <c r="B1668" s="170"/>
      <c r="C1668" s="170"/>
      <c r="D1668" s="170"/>
      <c r="E1668" s="170"/>
      <c r="F1668" s="29"/>
      <c r="H1668" s="44"/>
    </row>
    <row r="1669" spans="1:8" ht="18" x14ac:dyDescent="0.25">
      <c r="A1669" s="77" t="s">
        <v>34</v>
      </c>
      <c r="B1669" s="174"/>
      <c r="C1669" s="174"/>
      <c r="D1669" s="174"/>
      <c r="E1669" s="174"/>
      <c r="F1669" s="76"/>
      <c r="H1669" s="44"/>
    </row>
    <row r="1670" spans="1:8" ht="18" x14ac:dyDescent="0.25">
      <c r="A1670" s="77" t="s">
        <v>36</v>
      </c>
      <c r="B1670" s="29"/>
      <c r="C1670" s="169"/>
      <c r="D1670" s="169"/>
      <c r="E1670" s="169"/>
      <c r="F1670" s="169"/>
      <c r="H1670" s="44"/>
    </row>
    <row r="1671" spans="1:8" ht="18" x14ac:dyDescent="0.25">
      <c r="A1671" s="77" t="s">
        <v>406</v>
      </c>
      <c r="B1671" s="29"/>
      <c r="C1671" s="170"/>
      <c r="D1671" s="170"/>
      <c r="E1671" s="170"/>
      <c r="F1671" s="170"/>
      <c r="G1671" s="24"/>
      <c r="H1671" s="44"/>
    </row>
    <row r="1672" spans="1:8" x14ac:dyDescent="0.25">
      <c r="B1672" s="24"/>
      <c r="D1672" s="45"/>
      <c r="E1672" s="45"/>
      <c r="F1672" s="24"/>
      <c r="G1672" s="24"/>
      <c r="H1672" s="44"/>
    </row>
    <row r="1673" spans="1:8" x14ac:dyDescent="0.25">
      <c r="A1673" s="42"/>
      <c r="B1673" s="68"/>
      <c r="C1673" s="171"/>
      <c r="D1673" s="171"/>
      <c r="E1673" s="24"/>
      <c r="F1673" s="24"/>
      <c r="G1673" s="24"/>
      <c r="H1673" s="44"/>
    </row>
    <row r="1674" spans="1:8" x14ac:dyDescent="0.25">
      <c r="B1674" s="68"/>
      <c r="H1674" s="44"/>
    </row>
    <row r="1675" spans="1:8" x14ac:dyDescent="0.25">
      <c r="B1675" s="68"/>
    </row>
    <row r="1676" spans="1:8" x14ac:dyDescent="0.25">
      <c r="B1676" s="68"/>
    </row>
    <row r="1677" spans="1:8" x14ac:dyDescent="0.25">
      <c r="B1677" s="68"/>
      <c r="E1677" s="43"/>
      <c r="F1677" s="168"/>
      <c r="G1677" s="168"/>
    </row>
    <row r="1678" spans="1:8" x14ac:dyDescent="0.25">
      <c r="E1678" s="24"/>
    </row>
    <row r="1680" spans="1:8" ht="30" x14ac:dyDescent="0.25">
      <c r="A1680" s="21"/>
      <c r="B1680" s="172" t="str">
        <f>INFO!$C$1</f>
        <v>SEVENTH-DAY ADVENTIST PRIMARY  SCHOOL</v>
      </c>
      <c r="C1680" s="172"/>
      <c r="D1680" s="172"/>
      <c r="E1680" s="172"/>
      <c r="F1680" s="172"/>
      <c r="G1680" s="172"/>
    </row>
    <row r="1681" spans="1:7" ht="20.25" x14ac:dyDescent="0.25">
      <c r="A1681" s="23"/>
      <c r="B1681" s="163" t="str">
        <f>INFO!$C$2</f>
        <v>Together We Make The Difference</v>
      </c>
      <c r="C1681" s="163"/>
      <c r="D1681" s="163"/>
      <c r="E1681" s="163"/>
      <c r="F1681" s="163"/>
      <c r="G1681" s="163"/>
    </row>
    <row r="1682" spans="1:7" ht="18" x14ac:dyDescent="0.25">
      <c r="A1682" s="24"/>
      <c r="B1682" s="164" t="str">
        <f>INFO!$C$3</f>
        <v>P. O. BOX 234 KUMASI GHANA</v>
      </c>
      <c r="C1682" s="164"/>
      <c r="D1682" s="164"/>
      <c r="E1682" s="164"/>
      <c r="F1682" s="164"/>
      <c r="G1682" s="164"/>
    </row>
    <row r="1683" spans="1:7" ht="20.25" x14ac:dyDescent="0.25">
      <c r="A1683" s="25"/>
      <c r="B1683" s="165" t="str">
        <f>INFO!$C$4</f>
        <v>0123456789</v>
      </c>
      <c r="C1683" s="166"/>
      <c r="D1683" s="166"/>
      <c r="E1683" s="166"/>
      <c r="F1683" s="166"/>
      <c r="G1683" s="166"/>
    </row>
    <row r="1684" spans="1:7" ht="20.25" x14ac:dyDescent="0.25">
      <c r="A1684" s="25"/>
      <c r="B1684" s="175" t="str">
        <f>INFO!$C$5</f>
        <v>TERMLY REPORT</v>
      </c>
      <c r="C1684" s="175"/>
      <c r="D1684" s="175"/>
      <c r="E1684" s="175"/>
      <c r="F1684" s="175"/>
      <c r="G1684" s="175"/>
    </row>
    <row r="1685" spans="1:7" x14ac:dyDescent="0.25">
      <c r="A1685" s="24"/>
      <c r="B1685" s="24"/>
      <c r="C1685" s="24"/>
      <c r="D1685" s="24"/>
      <c r="E1685" s="24"/>
    </row>
    <row r="1686" spans="1:7" ht="15.75" x14ac:dyDescent="0.25">
      <c r="A1686" s="28" t="s">
        <v>18</v>
      </c>
      <c r="B1686" s="167" t="str">
        <f>IF(BROADSHEET!$B$47=0,"",BROADSHEET!$B$47)</f>
        <v/>
      </c>
      <c r="C1686" s="167"/>
      <c r="D1686" s="167"/>
      <c r="E1686" s="167"/>
      <c r="F1686" s="26" t="s">
        <v>96</v>
      </c>
      <c r="G1686" s="118" t="str">
        <f>INFO!$C$14</f>
        <v>B.S. FOUR</v>
      </c>
    </row>
    <row r="1687" spans="1:7" ht="15.75" x14ac:dyDescent="0.25">
      <c r="A1687" s="28" t="s">
        <v>19</v>
      </c>
      <c r="B1687" s="167" t="str">
        <f>INFO!$C$19&amp;" "&amp;INFO!$D$19&amp;" "&amp;INFO!$E$19</f>
        <v>29 JULY 2018</v>
      </c>
      <c r="C1687" s="167"/>
      <c r="D1687" s="167"/>
      <c r="E1687" s="24"/>
      <c r="F1687" s="26" t="s">
        <v>11</v>
      </c>
      <c r="G1687" s="118" t="str">
        <f>INFO!$C$15</f>
        <v>ONE</v>
      </c>
    </row>
    <row r="1688" spans="1:7" ht="15.75" x14ac:dyDescent="0.25">
      <c r="A1688" s="28" t="s">
        <v>17</v>
      </c>
      <c r="B1688" s="167" t="str">
        <f>INFO!$C$20&amp;" "&amp;INFO!$D$20&amp;" "&amp;INFO!$E$20</f>
        <v>9 MAY 2018</v>
      </c>
      <c r="C1688" s="167"/>
      <c r="D1688" s="167"/>
      <c r="F1688" s="28" t="s">
        <v>20</v>
      </c>
      <c r="G1688" s="72">
        <f>INFO!$C$13</f>
        <v>0</v>
      </c>
    </row>
    <row r="1689" spans="1:7" ht="15.75" x14ac:dyDescent="0.25">
      <c r="A1689" s="28" t="s">
        <v>21</v>
      </c>
      <c r="B1689" s="167" t="str">
        <f>INFO!$C$21</f>
        <v>2017/2018</v>
      </c>
      <c r="C1689" s="167"/>
      <c r="D1689" s="27"/>
      <c r="F1689" s="28" t="s">
        <v>139</v>
      </c>
      <c r="G1689" s="71" t="str">
        <f>BROADSHEET!$L$47</f>
        <v>1ST</v>
      </c>
    </row>
    <row r="1690" spans="1:7" ht="15.75" x14ac:dyDescent="0.25">
      <c r="A1690" s="29"/>
      <c r="B1690" s="24"/>
      <c r="C1690" s="24"/>
      <c r="D1690" s="24"/>
      <c r="E1690" s="24"/>
      <c r="F1690" s="24"/>
      <c r="G1690" s="24"/>
    </row>
    <row r="1691" spans="1:7" ht="32.25" thickBot="1" x14ac:dyDescent="0.3">
      <c r="A1691" s="31" t="s">
        <v>22</v>
      </c>
      <c r="B1691" s="32" t="s">
        <v>95</v>
      </c>
      <c r="C1691" s="32" t="s">
        <v>94</v>
      </c>
      <c r="D1691" s="32" t="s">
        <v>113</v>
      </c>
      <c r="E1691" s="161" t="s">
        <v>23</v>
      </c>
      <c r="F1691" s="162"/>
      <c r="G1691" s="32" t="s">
        <v>24</v>
      </c>
    </row>
    <row r="1692" spans="1:7" ht="16.5" thickTop="1" x14ac:dyDescent="0.25">
      <c r="A1692" s="33" t="s">
        <v>111</v>
      </c>
      <c r="B1692" s="70" t="str">
        <f>IF(ENGLISH!$K$50=0,"",ENGLISH!$K$50)</f>
        <v/>
      </c>
      <c r="C1692" s="70" t="str">
        <f>IF(ENGLISH!$M$50=0,"",ENGLISH!$M$50)</f>
        <v/>
      </c>
      <c r="D1692" s="70" t="str">
        <f>IF(ENGLISH!$N$50=0,"",ENGLISH!$N$50)</f>
        <v/>
      </c>
      <c r="E1692" s="155" t="str">
        <f>IF(ENGLISH!$Q$50=0,"",ENGLISH!$Q$50)</f>
        <v>Fail</v>
      </c>
      <c r="F1692" s="156"/>
      <c r="G1692" s="34" t="str">
        <f>IF(ENGLISH!$P$50=0,"",ENGLISH!$P$50)</f>
        <v>1st</v>
      </c>
    </row>
    <row r="1693" spans="1:7" ht="15.75" x14ac:dyDescent="0.25">
      <c r="A1693" s="35" t="s">
        <v>26</v>
      </c>
      <c r="B1693" s="70" t="str">
        <f>IF(MATHS!$K$50=0,"",MATHS!$K$50)</f>
        <v/>
      </c>
      <c r="C1693" s="70" t="str">
        <f>IF(MATHS!$M$50=0,"",MATHS!$M$50)</f>
        <v/>
      </c>
      <c r="D1693" s="70" t="str">
        <f>IF(MATHS!$N$50=0,"",MATHS!$N$50)</f>
        <v/>
      </c>
      <c r="E1693" s="157" t="str">
        <f>IF(MATHS!$Q$50=0,"",MATHS!$Q$50)</f>
        <v>Fail</v>
      </c>
      <c r="F1693" s="158"/>
      <c r="G1693" s="34" t="str">
        <f>IF(MATHS!$P$50=0,"",MATHS!$P$50)</f>
        <v>1st</v>
      </c>
    </row>
    <row r="1694" spans="1:7" ht="15.75" x14ac:dyDescent="0.25">
      <c r="A1694" s="35" t="s">
        <v>397</v>
      </c>
      <c r="B1694" s="70" t="str">
        <f>IF('NAT. SCI'!$K$50=0,"",'NAT. SCI'!$K$50)</f>
        <v/>
      </c>
      <c r="C1694" s="70" t="str">
        <f>IF('NAT. SCI'!$M$50=0,"",'NAT. SCI'!$M$50)</f>
        <v/>
      </c>
      <c r="D1694" s="70" t="str">
        <f>IF('NAT. SCI'!$N$50=0,"",'NAT. SCI'!$N$50)</f>
        <v/>
      </c>
      <c r="E1694" s="157" t="str">
        <f>IF('NAT. SCI'!$Q$50=0,"",'NAT. SCI'!$Q$50)</f>
        <v>Fail</v>
      </c>
      <c r="F1694" s="158"/>
      <c r="G1694" s="34" t="str">
        <f>IF('NAT. SCI'!$P$50=0,"",'NAT. SCI'!$P$50)</f>
        <v>1st</v>
      </c>
    </row>
    <row r="1695" spans="1:7" ht="15.75" x14ac:dyDescent="0.25">
      <c r="A1695" s="35" t="s">
        <v>403</v>
      </c>
      <c r="B1695" s="70" t="str">
        <f>IF('C. EDU'!$K$50=0,"",'C. EDU'!$K$50)</f>
        <v/>
      </c>
      <c r="C1695" s="70" t="str">
        <f>IF('C. EDU'!$M$50=0,"",'C. EDU'!$M$50)</f>
        <v/>
      </c>
      <c r="D1695" s="70" t="str">
        <f>IF('C. EDU'!$N$50=0,"",'C. EDU'!$N$50)</f>
        <v/>
      </c>
      <c r="E1695" s="157" t="str">
        <f>IF('C. EDU'!$Q$50=0,"",'C. EDU'!$Q$50)</f>
        <v>Fail</v>
      </c>
      <c r="F1695" s="158"/>
      <c r="G1695" s="34" t="str">
        <f>IF('C. EDU'!$P$50=0,"",'C. EDU'!$P$50)</f>
        <v>1st</v>
      </c>
    </row>
    <row r="1696" spans="1:7" ht="15.75" x14ac:dyDescent="0.25">
      <c r="A1696" s="35" t="s">
        <v>28</v>
      </c>
      <c r="B1696" s="70" t="str">
        <f>IF(ICT!$K$50=0,"",ICT!$K$50)</f>
        <v/>
      </c>
      <c r="C1696" s="70" t="str">
        <f>IF(ICT!$M$50=0,"",ICT!$M$50)</f>
        <v/>
      </c>
      <c r="D1696" s="70" t="str">
        <f>IF(ICT!$N$50=0,"",ICT!$N$50)</f>
        <v/>
      </c>
      <c r="E1696" s="157" t="str">
        <f>IF(ICT!$Q$50=0,"",ICT!$Q$50)</f>
        <v>Fail</v>
      </c>
      <c r="F1696" s="158"/>
      <c r="G1696" s="34" t="str">
        <f>IF(ICT!$P$50=0,"",ICT!$P$50)</f>
        <v>1st</v>
      </c>
    </row>
    <row r="1697" spans="1:8" ht="15.75" x14ac:dyDescent="0.25">
      <c r="A1697" s="35" t="s">
        <v>107</v>
      </c>
      <c r="B1697" s="70" t="str">
        <f>IF(TWI!$K$50=0,"",TWI!$K$50)</f>
        <v/>
      </c>
      <c r="C1697" s="70" t="str">
        <f>IF(TWI!$M$50=0,"",TWI!$M$50)</f>
        <v/>
      </c>
      <c r="D1697" s="70" t="str">
        <f>IF(TWI!$N$50=0,"",TWI!$N$50)</f>
        <v/>
      </c>
      <c r="E1697" s="157" t="str">
        <f>IF(TWI!$Q$50=0,"",TWI!$Q$50)</f>
        <v>Fail</v>
      </c>
      <c r="F1697" s="158"/>
      <c r="G1697" s="34" t="str">
        <f>IF(TWI!$P$50=0,"",TWI!$P$50)</f>
        <v>1st</v>
      </c>
    </row>
    <row r="1698" spans="1:8" ht="15.75" x14ac:dyDescent="0.25">
      <c r="A1698" s="35" t="s">
        <v>404</v>
      </c>
      <c r="B1698" s="70" t="str">
        <f>IF(RME!$K$50=0,"",RME!$K$50)</f>
        <v/>
      </c>
      <c r="C1698" s="70" t="str">
        <f>IF(RME!$M$50=0,"",RME!$M$50)</f>
        <v/>
      </c>
      <c r="D1698" s="70" t="str">
        <f>IF(RME!$N$50=0,"",RME!$N$50)</f>
        <v/>
      </c>
      <c r="E1698" s="157" t="str">
        <f>IF(RME!$Q$50=0,"",RME!$Q$50)</f>
        <v>Fail</v>
      </c>
      <c r="F1698" s="158"/>
      <c r="G1698" s="34" t="str">
        <f>IF(RME!$P$50=0,"",RME!$P$50)</f>
        <v>1st</v>
      </c>
    </row>
    <row r="1699" spans="1:8" ht="15.75" x14ac:dyDescent="0.25">
      <c r="A1699" s="35" t="s">
        <v>402</v>
      </c>
      <c r="B1699" s="70" t="str">
        <f>IF('C. ARTS'!$K$50=0,"",'C. ARTS'!$K$50)</f>
        <v/>
      </c>
      <c r="C1699" s="70" t="str">
        <f>IF('C. ARTS'!$M$50=0,"",'C. ARTS'!$M$50)</f>
        <v/>
      </c>
      <c r="D1699" s="70" t="str">
        <f>IF('C. ARTS'!$N$50=0,"",'C. ARTS'!$N$50)</f>
        <v/>
      </c>
      <c r="E1699" s="157" t="str">
        <f>IF('C. ARTS'!$Q$50=0,"",'C. ARTS'!$Q$50)</f>
        <v>Fail</v>
      </c>
      <c r="F1699" s="158"/>
      <c r="G1699" s="34" t="str">
        <f>IF('C. ARTS'!$P$50=0,"",'C. ARTS'!$P$50)</f>
        <v>1st</v>
      </c>
    </row>
    <row r="1700" spans="1:8" ht="15.75" x14ac:dyDescent="0.25">
      <c r="A1700" s="35"/>
      <c r="B1700" s="70"/>
      <c r="C1700" s="70"/>
      <c r="D1700" s="70"/>
      <c r="E1700" s="159"/>
      <c r="F1700" s="160"/>
      <c r="G1700" s="36"/>
    </row>
    <row r="1701" spans="1:8" x14ac:dyDescent="0.25">
      <c r="A1701" s="24"/>
      <c r="B1701" s="24"/>
      <c r="C1701" s="24"/>
      <c r="D1701" s="24"/>
      <c r="E1701" s="24"/>
      <c r="F1701" s="24"/>
      <c r="G1701" s="24"/>
    </row>
    <row r="1702" spans="1:8" ht="18" x14ac:dyDescent="0.25">
      <c r="A1702" s="37" t="s">
        <v>29</v>
      </c>
      <c r="B1702" s="69" t="str">
        <f>IF(BROADSHEET!$K$47=0,"",BROADSHEET!$K$47)</f>
        <v/>
      </c>
      <c r="C1702" s="38" t="s">
        <v>30</v>
      </c>
      <c r="D1702" s="39">
        <f>INFO!$C$16</f>
        <v>800</v>
      </c>
      <c r="F1702" s="78" t="s">
        <v>32</v>
      </c>
      <c r="G1702" s="119" t="s">
        <v>357</v>
      </c>
      <c r="H1702" s="44"/>
    </row>
    <row r="1703" spans="1:8" x14ac:dyDescent="0.25">
      <c r="A1703" s="24"/>
      <c r="B1703" s="24"/>
      <c r="C1703" s="24"/>
      <c r="D1703" s="24"/>
      <c r="E1703" s="24"/>
      <c r="F1703" s="24"/>
      <c r="G1703" s="24"/>
      <c r="H1703" s="44"/>
    </row>
    <row r="1704" spans="1:8" ht="15.75" x14ac:dyDescent="0.25">
      <c r="A1704" s="40" t="s">
        <v>31</v>
      </c>
      <c r="B1704" s="75" t="str">
        <f>IF(REMARKS!$C$45=0,"",REMARKS!$C$45)</f>
        <v/>
      </c>
      <c r="C1704" s="41" t="s">
        <v>30</v>
      </c>
      <c r="D1704" s="30" t="str">
        <f>IF(INFO!$C$17=0,"",INFO!$C$17)</f>
        <v/>
      </c>
      <c r="E1704" s="24"/>
      <c r="H1704" s="44"/>
    </row>
    <row r="1705" spans="1:8" ht="15.75" x14ac:dyDescent="0.25">
      <c r="A1705" s="40"/>
      <c r="B1705" s="74"/>
      <c r="C1705" s="73"/>
      <c r="D1705" s="74"/>
      <c r="E1705" s="24"/>
      <c r="H1705" s="44"/>
    </row>
    <row r="1706" spans="1:8" ht="18" x14ac:dyDescent="0.25">
      <c r="A1706" s="40"/>
      <c r="B1706" s="173" t="s">
        <v>371</v>
      </c>
      <c r="C1706" s="173"/>
      <c r="D1706" s="173"/>
      <c r="E1706" s="173"/>
      <c r="F1706" s="173"/>
      <c r="H1706" s="44"/>
    </row>
    <row r="1707" spans="1:8" ht="18" x14ac:dyDescent="0.25">
      <c r="A1707" s="77" t="s">
        <v>33</v>
      </c>
      <c r="B1707" s="169"/>
      <c r="C1707" s="169"/>
      <c r="D1707" s="169"/>
      <c r="E1707" s="169"/>
      <c r="F1707" s="29"/>
      <c r="H1707" s="44"/>
    </row>
    <row r="1708" spans="1:8" ht="18" x14ac:dyDescent="0.25">
      <c r="A1708" s="77" t="s">
        <v>35</v>
      </c>
      <c r="B1708" s="170"/>
      <c r="C1708" s="170"/>
      <c r="D1708" s="170"/>
      <c r="E1708" s="170"/>
      <c r="F1708" s="29"/>
      <c r="H1708" s="44"/>
    </row>
    <row r="1709" spans="1:8" ht="18" x14ac:dyDescent="0.25">
      <c r="A1709" s="77" t="s">
        <v>34</v>
      </c>
      <c r="B1709" s="174"/>
      <c r="C1709" s="174"/>
      <c r="D1709" s="174"/>
      <c r="E1709" s="174"/>
      <c r="F1709" s="76"/>
      <c r="H1709" s="44"/>
    </row>
    <row r="1710" spans="1:8" ht="18" x14ac:dyDescent="0.25">
      <c r="A1710" s="77" t="s">
        <v>36</v>
      </c>
      <c r="B1710" s="29"/>
      <c r="C1710" s="169"/>
      <c r="D1710" s="169"/>
      <c r="E1710" s="169"/>
      <c r="F1710" s="169"/>
      <c r="H1710" s="44"/>
    </row>
    <row r="1711" spans="1:8" ht="18" x14ac:dyDescent="0.25">
      <c r="A1711" s="77" t="s">
        <v>406</v>
      </c>
      <c r="B1711" s="29"/>
      <c r="C1711" s="170"/>
      <c r="D1711" s="170"/>
      <c r="E1711" s="170"/>
      <c r="F1711" s="170"/>
      <c r="G1711" s="24"/>
      <c r="H1711" s="44"/>
    </row>
    <row r="1712" spans="1:8" x14ac:dyDescent="0.25">
      <c r="B1712" s="24"/>
      <c r="D1712" s="45"/>
      <c r="E1712" s="45"/>
      <c r="F1712" s="24"/>
      <c r="G1712" s="24"/>
      <c r="H1712" s="44"/>
    </row>
    <row r="1713" spans="1:8" x14ac:dyDescent="0.25">
      <c r="A1713" s="42"/>
      <c r="B1713" s="68"/>
      <c r="C1713" s="171"/>
      <c r="D1713" s="171"/>
      <c r="E1713" s="24"/>
      <c r="F1713" s="24"/>
      <c r="G1713" s="24"/>
      <c r="H1713" s="44"/>
    </row>
    <row r="1714" spans="1:8" x14ac:dyDescent="0.25">
      <c r="B1714" s="68"/>
      <c r="H1714" s="44"/>
    </row>
    <row r="1715" spans="1:8" x14ac:dyDescent="0.25">
      <c r="B1715" s="68"/>
    </row>
    <row r="1716" spans="1:8" x14ac:dyDescent="0.25">
      <c r="B1716" s="68"/>
    </row>
    <row r="1717" spans="1:8" x14ac:dyDescent="0.25">
      <c r="B1717" s="68"/>
      <c r="E1717" s="43"/>
      <c r="F1717" s="168"/>
      <c r="G1717" s="168"/>
    </row>
    <row r="1718" spans="1:8" x14ac:dyDescent="0.25">
      <c r="E1718" s="24"/>
    </row>
    <row r="1720" spans="1:8" ht="30" x14ac:dyDescent="0.25">
      <c r="A1720" s="21"/>
      <c r="B1720" s="172" t="str">
        <f>INFO!$C$1</f>
        <v>SEVENTH-DAY ADVENTIST PRIMARY  SCHOOL</v>
      </c>
      <c r="C1720" s="172"/>
      <c r="D1720" s="172"/>
      <c r="E1720" s="172"/>
      <c r="F1720" s="172"/>
      <c r="G1720" s="172"/>
    </row>
    <row r="1721" spans="1:8" ht="20.25" x14ac:dyDescent="0.25">
      <c r="A1721" s="23"/>
      <c r="B1721" s="163" t="str">
        <f>INFO!$C$2</f>
        <v>Together We Make The Difference</v>
      </c>
      <c r="C1721" s="163"/>
      <c r="D1721" s="163"/>
      <c r="E1721" s="163"/>
      <c r="F1721" s="163"/>
      <c r="G1721" s="163"/>
    </row>
    <row r="1722" spans="1:8" ht="18" x14ac:dyDescent="0.25">
      <c r="A1722" s="24"/>
      <c r="B1722" s="164" t="str">
        <f>INFO!$C$3</f>
        <v>P. O. BOX 234 KUMASI GHANA</v>
      </c>
      <c r="C1722" s="164"/>
      <c r="D1722" s="164"/>
      <c r="E1722" s="164"/>
      <c r="F1722" s="164"/>
      <c r="G1722" s="164"/>
    </row>
    <row r="1723" spans="1:8" ht="20.25" x14ac:dyDescent="0.25">
      <c r="A1723" s="25"/>
      <c r="B1723" s="165" t="str">
        <f>INFO!$C$4</f>
        <v>0123456789</v>
      </c>
      <c r="C1723" s="166"/>
      <c r="D1723" s="166"/>
      <c r="E1723" s="166"/>
      <c r="F1723" s="166"/>
      <c r="G1723" s="166"/>
    </row>
    <row r="1724" spans="1:8" ht="20.25" x14ac:dyDescent="0.25">
      <c r="A1724" s="25"/>
      <c r="B1724" s="175" t="str">
        <f>INFO!$C$5</f>
        <v>TERMLY REPORT</v>
      </c>
      <c r="C1724" s="175"/>
      <c r="D1724" s="175"/>
      <c r="E1724" s="175"/>
      <c r="F1724" s="175"/>
      <c r="G1724" s="175"/>
    </row>
    <row r="1725" spans="1:8" x14ac:dyDescent="0.25">
      <c r="A1725" s="24"/>
      <c r="B1725" s="24"/>
      <c r="C1725" s="24"/>
      <c r="D1725" s="24"/>
      <c r="E1725" s="24"/>
    </row>
    <row r="1726" spans="1:8" ht="15.75" x14ac:dyDescent="0.25">
      <c r="A1726" s="28" t="s">
        <v>18</v>
      </c>
      <c r="B1726" s="167" t="str">
        <f>IF(BROADSHEET!$B$48=0,"",BROADSHEET!$B$48)</f>
        <v/>
      </c>
      <c r="C1726" s="167"/>
      <c r="D1726" s="167"/>
      <c r="E1726" s="167"/>
      <c r="F1726" s="26" t="s">
        <v>96</v>
      </c>
      <c r="G1726" s="118" t="str">
        <f>INFO!$C$14</f>
        <v>B.S. FOUR</v>
      </c>
    </row>
    <row r="1727" spans="1:8" ht="15.75" x14ac:dyDescent="0.25">
      <c r="A1727" s="28" t="s">
        <v>19</v>
      </c>
      <c r="B1727" s="167" t="str">
        <f>INFO!$C$19&amp;" "&amp;INFO!$D$19&amp;" "&amp;INFO!$E$19</f>
        <v>29 JULY 2018</v>
      </c>
      <c r="C1727" s="167"/>
      <c r="D1727" s="167"/>
      <c r="E1727" s="24"/>
      <c r="F1727" s="26" t="s">
        <v>11</v>
      </c>
      <c r="G1727" s="118" t="str">
        <f>INFO!$C$15</f>
        <v>ONE</v>
      </c>
    </row>
    <row r="1728" spans="1:8" ht="15.75" x14ac:dyDescent="0.25">
      <c r="A1728" s="28" t="s">
        <v>17</v>
      </c>
      <c r="B1728" s="167" t="str">
        <f>INFO!$C$20&amp;" "&amp;INFO!$D$20&amp;" "&amp;INFO!$E$20</f>
        <v>9 MAY 2018</v>
      </c>
      <c r="C1728" s="167"/>
      <c r="D1728" s="167"/>
      <c r="F1728" s="28" t="s">
        <v>20</v>
      </c>
      <c r="G1728" s="72">
        <f>INFO!$C$13</f>
        <v>0</v>
      </c>
    </row>
    <row r="1729" spans="1:8" ht="15.75" x14ac:dyDescent="0.25">
      <c r="A1729" s="28" t="s">
        <v>21</v>
      </c>
      <c r="B1729" s="167" t="str">
        <f>INFO!$C$21</f>
        <v>2017/2018</v>
      </c>
      <c r="C1729" s="167"/>
      <c r="D1729" s="27"/>
      <c r="F1729" s="28" t="s">
        <v>139</v>
      </c>
      <c r="G1729" s="71" t="str">
        <f>BROADSHEET!$L$48</f>
        <v>1ST</v>
      </c>
    </row>
    <row r="1730" spans="1:8" ht="15.75" x14ac:dyDescent="0.25">
      <c r="A1730" s="29"/>
      <c r="B1730" s="24"/>
      <c r="C1730" s="24"/>
      <c r="D1730" s="24"/>
      <c r="E1730" s="24"/>
      <c r="F1730" s="24"/>
      <c r="G1730" s="24"/>
    </row>
    <row r="1731" spans="1:8" ht="32.25" thickBot="1" x14ac:dyDescent="0.3">
      <c r="A1731" s="31" t="s">
        <v>22</v>
      </c>
      <c r="B1731" s="32" t="s">
        <v>95</v>
      </c>
      <c r="C1731" s="32" t="s">
        <v>94</v>
      </c>
      <c r="D1731" s="32" t="s">
        <v>113</v>
      </c>
      <c r="E1731" s="161" t="s">
        <v>23</v>
      </c>
      <c r="F1731" s="162"/>
      <c r="G1731" s="32" t="s">
        <v>24</v>
      </c>
    </row>
    <row r="1732" spans="1:8" ht="16.5" thickTop="1" x14ac:dyDescent="0.25">
      <c r="A1732" s="33" t="s">
        <v>111</v>
      </c>
      <c r="B1732" s="70" t="str">
        <f>IF(ENGLISH!$K$51=0,"",ENGLISH!$K$51)</f>
        <v/>
      </c>
      <c r="C1732" s="70" t="str">
        <f>IF(ENGLISH!$M$51=0,"",ENGLISH!$M$51)</f>
        <v/>
      </c>
      <c r="D1732" s="70" t="str">
        <f>IF(ENGLISH!$N$51=0,"",ENGLISH!$N$51)</f>
        <v/>
      </c>
      <c r="E1732" s="155" t="str">
        <f>IF(ENGLISH!$Q$51=0,"",ENGLISH!$Q$51)</f>
        <v>Fail</v>
      </c>
      <c r="F1732" s="156"/>
      <c r="G1732" s="34" t="str">
        <f>IF(ENGLISH!$P$51=0,"",ENGLISH!$P$51)</f>
        <v>1st</v>
      </c>
    </row>
    <row r="1733" spans="1:8" ht="15.75" x14ac:dyDescent="0.25">
      <c r="A1733" s="35" t="s">
        <v>26</v>
      </c>
      <c r="B1733" s="70" t="str">
        <f>IF(MATHS!$K$51=0,"",MATHS!$K$51)</f>
        <v/>
      </c>
      <c r="C1733" s="70" t="str">
        <f>IF(MATHS!$M$51=0,"",MATHS!$M$51)</f>
        <v/>
      </c>
      <c r="D1733" s="70" t="str">
        <f>IF(MATHS!$N$51=0,"",MATHS!$N$51)</f>
        <v/>
      </c>
      <c r="E1733" s="157" t="str">
        <f>IF(MATHS!$Q$51=0,"",MATHS!$Q$51)</f>
        <v>Fail</v>
      </c>
      <c r="F1733" s="158"/>
      <c r="G1733" s="34" t="str">
        <f>IF(MATHS!$P$51=0,"",MATHS!$P$51)</f>
        <v>1st</v>
      </c>
    </row>
    <row r="1734" spans="1:8" ht="15.75" x14ac:dyDescent="0.25">
      <c r="A1734" s="35" t="s">
        <v>397</v>
      </c>
      <c r="B1734" s="70" t="str">
        <f>IF('NAT. SCI'!$K$51=0,"",'NAT. SCI'!$K$51)</f>
        <v/>
      </c>
      <c r="C1734" s="70" t="str">
        <f>IF('NAT. SCI'!$M$51=0,"",'NAT. SCI'!$M$51)</f>
        <v/>
      </c>
      <c r="D1734" s="70" t="str">
        <f>IF('NAT. SCI'!$N$51=0,"",'NAT. SCI'!$N$51)</f>
        <v/>
      </c>
      <c r="E1734" s="157" t="str">
        <f>IF('NAT. SCI'!$Q$51=0,"",'NAT. SCI'!$Q$51)</f>
        <v>Fail</v>
      </c>
      <c r="F1734" s="158"/>
      <c r="G1734" s="34" t="str">
        <f>IF('NAT. SCI'!$P$51=0,"",'NAT. SCI'!$P$51)</f>
        <v>1st</v>
      </c>
    </row>
    <row r="1735" spans="1:8" ht="15.75" x14ac:dyDescent="0.25">
      <c r="A1735" s="35" t="s">
        <v>403</v>
      </c>
      <c r="B1735" s="70" t="str">
        <f>IF('C. EDU'!$K$51=0,"",'C. EDU'!$K$51)</f>
        <v/>
      </c>
      <c r="C1735" s="70" t="str">
        <f>IF('C. EDU'!$M$51=0,"",'C. EDU'!$M$51)</f>
        <v/>
      </c>
      <c r="D1735" s="70" t="str">
        <f>IF('C. EDU'!$N$51=0,"",'C. EDU'!$N$51)</f>
        <v/>
      </c>
      <c r="E1735" s="157" t="str">
        <f>IF('C. EDU'!$Q$51=0,"",'C. EDU'!$Q$51)</f>
        <v>Fail</v>
      </c>
      <c r="F1735" s="158"/>
      <c r="G1735" s="34" t="str">
        <f>IF('C. EDU'!$P$51=0,"",'C. EDU'!$P$51)</f>
        <v>1st</v>
      </c>
    </row>
    <row r="1736" spans="1:8" ht="15.75" x14ac:dyDescent="0.25">
      <c r="A1736" s="35" t="s">
        <v>28</v>
      </c>
      <c r="B1736" s="70" t="str">
        <f>IF(ICT!$K$51=0,"",ICT!$K$51)</f>
        <v/>
      </c>
      <c r="C1736" s="70" t="str">
        <f>IF(ICT!$M$51=0,"",ICT!$M$51)</f>
        <v/>
      </c>
      <c r="D1736" s="70" t="str">
        <f>IF(ICT!$N$51=0,"",ICT!$N$51)</f>
        <v/>
      </c>
      <c r="E1736" s="157" t="str">
        <f>IF(ICT!$Q$51=0,"",ICT!$Q$51)</f>
        <v>Fail</v>
      </c>
      <c r="F1736" s="158"/>
      <c r="G1736" s="34" t="str">
        <f>IF(ICT!$P$51=0,"",ICT!$P$51)</f>
        <v>1st</v>
      </c>
    </row>
    <row r="1737" spans="1:8" ht="15.75" x14ac:dyDescent="0.25">
      <c r="A1737" s="35" t="s">
        <v>107</v>
      </c>
      <c r="B1737" s="70" t="str">
        <f>IF(TWI!$K$51=0,"",TWI!$K$51)</f>
        <v/>
      </c>
      <c r="C1737" s="70" t="str">
        <f>IF(TWI!$M$51=0,"",TWI!$M$51)</f>
        <v/>
      </c>
      <c r="D1737" s="70" t="str">
        <f>IF(TWI!$N$51=0,"",TWI!$N$51)</f>
        <v/>
      </c>
      <c r="E1737" s="157" t="str">
        <f>IF(TWI!$Q$51=0,"",TWI!$Q$51)</f>
        <v>Fail</v>
      </c>
      <c r="F1737" s="158"/>
      <c r="G1737" s="34" t="str">
        <f>IF(TWI!$P$51=0,"",TWI!$P$51)</f>
        <v>1st</v>
      </c>
    </row>
    <row r="1738" spans="1:8" ht="15.75" x14ac:dyDescent="0.25">
      <c r="A1738" s="35" t="s">
        <v>404</v>
      </c>
      <c r="B1738" s="70" t="str">
        <f>IF(RME!$K$51=0,"",RME!$K$51)</f>
        <v/>
      </c>
      <c r="C1738" s="70" t="str">
        <f>IF(RME!$M$51=0,"",RME!$M$51)</f>
        <v/>
      </c>
      <c r="D1738" s="70" t="str">
        <f>IF(RME!$N$51=0,"",RME!$N$51)</f>
        <v/>
      </c>
      <c r="E1738" s="157" t="str">
        <f>IF(RME!$Q$51=0,"",RME!$Q$51)</f>
        <v>Fail</v>
      </c>
      <c r="F1738" s="158"/>
      <c r="G1738" s="34" t="str">
        <f>IF(RME!$P$51=0,"",RME!$P$51)</f>
        <v>1st</v>
      </c>
    </row>
    <row r="1739" spans="1:8" ht="15.75" x14ac:dyDescent="0.25">
      <c r="A1739" s="35" t="s">
        <v>402</v>
      </c>
      <c r="B1739" s="70" t="str">
        <f>IF('C. ARTS'!$K$51=0,"",'C. ARTS'!$K$51)</f>
        <v/>
      </c>
      <c r="C1739" s="70" t="str">
        <f>IF('C. ARTS'!$M$51=0,"",'C. ARTS'!$M$51)</f>
        <v/>
      </c>
      <c r="D1739" s="70" t="str">
        <f>IF('C. ARTS'!$N$51=0,"",'C. ARTS'!$N$51)</f>
        <v/>
      </c>
      <c r="E1739" s="157" t="str">
        <f>IF('C. ARTS'!$Q$51=0,"",'C. ARTS'!$Q$51)</f>
        <v>Fail</v>
      </c>
      <c r="F1739" s="158"/>
      <c r="G1739" s="34" t="str">
        <f>IF('C. ARTS'!$P$51=0,"",'C. ARTS'!$P$51)</f>
        <v>1st</v>
      </c>
    </row>
    <row r="1740" spans="1:8" ht="15.75" x14ac:dyDescent="0.25">
      <c r="A1740" s="35"/>
      <c r="B1740" s="70"/>
      <c r="C1740" s="70"/>
      <c r="D1740" s="70"/>
      <c r="E1740" s="159"/>
      <c r="F1740" s="160"/>
      <c r="G1740" s="36"/>
    </row>
    <row r="1741" spans="1:8" x14ac:dyDescent="0.25">
      <c r="A1741" s="24"/>
      <c r="B1741" s="24"/>
      <c r="C1741" s="24"/>
      <c r="D1741" s="24"/>
      <c r="E1741" s="24"/>
      <c r="F1741" s="24"/>
      <c r="G1741" s="24"/>
    </row>
    <row r="1742" spans="1:8" ht="18" x14ac:dyDescent="0.25">
      <c r="A1742" s="37" t="s">
        <v>29</v>
      </c>
      <c r="B1742" s="69" t="str">
        <f>IF(BROADSHEET!$K$48=0,"",BROADSHEET!$K$48)</f>
        <v/>
      </c>
      <c r="C1742" s="38" t="s">
        <v>30</v>
      </c>
      <c r="D1742" s="39">
        <f>INFO!$C$16</f>
        <v>800</v>
      </c>
      <c r="F1742" s="78" t="s">
        <v>32</v>
      </c>
      <c r="G1742" s="119" t="s">
        <v>357</v>
      </c>
      <c r="H1742" s="44"/>
    </row>
    <row r="1743" spans="1:8" x14ac:dyDescent="0.25">
      <c r="A1743" s="24"/>
      <c r="B1743" s="24"/>
      <c r="C1743" s="24"/>
      <c r="D1743" s="24"/>
      <c r="E1743" s="24"/>
      <c r="F1743" s="24"/>
      <c r="G1743" s="24"/>
      <c r="H1743" s="44"/>
    </row>
    <row r="1744" spans="1:8" ht="15.75" x14ac:dyDescent="0.25">
      <c r="A1744" s="40" t="s">
        <v>31</v>
      </c>
      <c r="B1744" s="75" t="str">
        <f>IF(REMARKS!$C$46=0,"",REMARKS!$C$46)</f>
        <v/>
      </c>
      <c r="C1744" s="41" t="s">
        <v>30</v>
      </c>
      <c r="D1744" s="30" t="str">
        <f>IF(INFO!$C$17=0,"",INFO!$C$17)</f>
        <v/>
      </c>
      <c r="E1744" s="24"/>
      <c r="H1744" s="44"/>
    </row>
    <row r="1745" spans="1:8" ht="15.75" x14ac:dyDescent="0.25">
      <c r="A1745" s="40"/>
      <c r="B1745" s="74"/>
      <c r="C1745" s="73"/>
      <c r="D1745" s="74"/>
      <c r="E1745" s="24"/>
      <c r="H1745" s="44"/>
    </row>
    <row r="1746" spans="1:8" ht="18" x14ac:dyDescent="0.25">
      <c r="A1746" s="40"/>
      <c r="B1746" s="173" t="s">
        <v>371</v>
      </c>
      <c r="C1746" s="173"/>
      <c r="D1746" s="173"/>
      <c r="E1746" s="173"/>
      <c r="F1746" s="173"/>
      <c r="H1746" s="44"/>
    </row>
    <row r="1747" spans="1:8" ht="18" x14ac:dyDescent="0.25">
      <c r="A1747" s="77" t="s">
        <v>33</v>
      </c>
      <c r="B1747" s="169"/>
      <c r="C1747" s="169"/>
      <c r="D1747" s="169"/>
      <c r="E1747" s="169"/>
      <c r="F1747" s="29"/>
      <c r="H1747" s="44"/>
    </row>
    <row r="1748" spans="1:8" ht="18" x14ac:dyDescent="0.25">
      <c r="A1748" s="77" t="s">
        <v>35</v>
      </c>
      <c r="B1748" s="170"/>
      <c r="C1748" s="170"/>
      <c r="D1748" s="170"/>
      <c r="E1748" s="170"/>
      <c r="F1748" s="29"/>
      <c r="H1748" s="44"/>
    </row>
    <row r="1749" spans="1:8" ht="18" x14ac:dyDescent="0.25">
      <c r="A1749" s="77" t="s">
        <v>34</v>
      </c>
      <c r="B1749" s="174"/>
      <c r="C1749" s="174"/>
      <c r="D1749" s="174"/>
      <c r="E1749" s="174"/>
      <c r="F1749" s="76"/>
      <c r="H1749" s="44"/>
    </row>
    <row r="1750" spans="1:8" ht="18" x14ac:dyDescent="0.25">
      <c r="A1750" s="77" t="s">
        <v>36</v>
      </c>
      <c r="B1750" s="29"/>
      <c r="C1750" s="169"/>
      <c r="D1750" s="169"/>
      <c r="E1750" s="169"/>
      <c r="F1750" s="169"/>
      <c r="H1750" s="44"/>
    </row>
    <row r="1751" spans="1:8" ht="18" x14ac:dyDescent="0.25">
      <c r="A1751" s="77" t="s">
        <v>406</v>
      </c>
      <c r="B1751" s="29"/>
      <c r="C1751" s="170"/>
      <c r="D1751" s="170"/>
      <c r="E1751" s="170"/>
      <c r="F1751" s="170"/>
      <c r="G1751" s="24"/>
      <c r="H1751" s="44"/>
    </row>
    <row r="1752" spans="1:8" x14ac:dyDescent="0.25">
      <c r="B1752" s="24"/>
      <c r="D1752" s="45"/>
      <c r="E1752" s="45"/>
      <c r="F1752" s="24"/>
      <c r="G1752" s="24"/>
      <c r="H1752" s="44"/>
    </row>
    <row r="1753" spans="1:8" x14ac:dyDescent="0.25">
      <c r="A1753" s="42"/>
      <c r="B1753" s="68"/>
      <c r="C1753" s="171"/>
      <c r="D1753" s="171"/>
      <c r="E1753" s="24"/>
      <c r="F1753" s="24"/>
      <c r="G1753" s="24"/>
      <c r="H1753" s="44"/>
    </row>
    <row r="1754" spans="1:8" x14ac:dyDescent="0.25">
      <c r="B1754" s="68"/>
      <c r="H1754" s="44"/>
    </row>
    <row r="1755" spans="1:8" x14ac:dyDescent="0.25">
      <c r="B1755" s="68"/>
    </row>
    <row r="1756" spans="1:8" x14ac:dyDescent="0.25">
      <c r="B1756" s="68"/>
    </row>
    <row r="1757" spans="1:8" x14ac:dyDescent="0.25">
      <c r="B1757" s="68"/>
      <c r="E1757" s="43"/>
      <c r="F1757" s="168"/>
      <c r="G1757" s="168"/>
    </row>
    <row r="1758" spans="1:8" x14ac:dyDescent="0.25">
      <c r="E1758" s="24"/>
    </row>
    <row r="1760" spans="1:8" ht="30" x14ac:dyDescent="0.25">
      <c r="A1760" s="21"/>
      <c r="B1760" s="172" t="str">
        <f>INFO!$C$1</f>
        <v>SEVENTH-DAY ADVENTIST PRIMARY  SCHOOL</v>
      </c>
      <c r="C1760" s="172"/>
      <c r="D1760" s="172"/>
      <c r="E1760" s="172"/>
      <c r="F1760" s="172"/>
      <c r="G1760" s="172"/>
    </row>
    <row r="1761" spans="1:7" ht="20.25" x14ac:dyDescent="0.25">
      <c r="A1761" s="23"/>
      <c r="B1761" s="163" t="str">
        <f>INFO!$C$2</f>
        <v>Together We Make The Difference</v>
      </c>
      <c r="C1761" s="163"/>
      <c r="D1761" s="163"/>
      <c r="E1761" s="163"/>
      <c r="F1761" s="163"/>
      <c r="G1761" s="163"/>
    </row>
    <row r="1762" spans="1:7" ht="18" x14ac:dyDescent="0.25">
      <c r="A1762" s="24"/>
      <c r="B1762" s="164" t="str">
        <f>INFO!$C$3</f>
        <v>P. O. BOX 234 KUMASI GHANA</v>
      </c>
      <c r="C1762" s="164"/>
      <c r="D1762" s="164"/>
      <c r="E1762" s="164"/>
      <c r="F1762" s="164"/>
      <c r="G1762" s="164"/>
    </row>
    <row r="1763" spans="1:7" ht="20.25" x14ac:dyDescent="0.25">
      <c r="A1763" s="25"/>
      <c r="B1763" s="165" t="str">
        <f>INFO!$C$4</f>
        <v>0123456789</v>
      </c>
      <c r="C1763" s="166"/>
      <c r="D1763" s="166"/>
      <c r="E1763" s="166"/>
      <c r="F1763" s="166"/>
      <c r="G1763" s="166"/>
    </row>
    <row r="1764" spans="1:7" ht="20.25" x14ac:dyDescent="0.25">
      <c r="A1764" s="25"/>
      <c r="B1764" s="175" t="str">
        <f>INFO!$C$5</f>
        <v>TERMLY REPORT</v>
      </c>
      <c r="C1764" s="175"/>
      <c r="D1764" s="175"/>
      <c r="E1764" s="175"/>
      <c r="F1764" s="175"/>
      <c r="G1764" s="175"/>
    </row>
    <row r="1765" spans="1:7" x14ac:dyDescent="0.25">
      <c r="A1765" s="24"/>
      <c r="B1765" s="24"/>
      <c r="C1765" s="24"/>
      <c r="D1765" s="24"/>
      <c r="E1765" s="24"/>
    </row>
    <row r="1766" spans="1:7" ht="15.75" x14ac:dyDescent="0.25">
      <c r="A1766" s="28" t="s">
        <v>18</v>
      </c>
      <c r="B1766" s="167" t="str">
        <f>IF(BROADSHEET!$B$49=0,"",BROADSHEET!$B$49)</f>
        <v/>
      </c>
      <c r="C1766" s="167"/>
      <c r="D1766" s="167"/>
      <c r="E1766" s="167"/>
      <c r="F1766" s="26" t="s">
        <v>96</v>
      </c>
      <c r="G1766" s="118" t="str">
        <f>INFO!$C$14</f>
        <v>B.S. FOUR</v>
      </c>
    </row>
    <row r="1767" spans="1:7" ht="15.75" x14ac:dyDescent="0.25">
      <c r="A1767" s="28" t="s">
        <v>19</v>
      </c>
      <c r="B1767" s="167" t="str">
        <f>INFO!$C$19&amp;" "&amp;INFO!$D$19&amp;" "&amp;INFO!$E$19</f>
        <v>29 JULY 2018</v>
      </c>
      <c r="C1767" s="167"/>
      <c r="D1767" s="167"/>
      <c r="E1767" s="24"/>
      <c r="F1767" s="26" t="s">
        <v>11</v>
      </c>
      <c r="G1767" s="118" t="str">
        <f>INFO!$C$15</f>
        <v>ONE</v>
      </c>
    </row>
    <row r="1768" spans="1:7" ht="15.75" x14ac:dyDescent="0.25">
      <c r="A1768" s="28" t="s">
        <v>17</v>
      </c>
      <c r="B1768" s="167" t="str">
        <f>INFO!$C$20&amp;" "&amp;INFO!$D$20&amp;" "&amp;INFO!$E$20</f>
        <v>9 MAY 2018</v>
      </c>
      <c r="C1768" s="167"/>
      <c r="D1768" s="167"/>
      <c r="F1768" s="28" t="s">
        <v>20</v>
      </c>
      <c r="G1768" s="72">
        <f>INFO!$C$13</f>
        <v>0</v>
      </c>
    </row>
    <row r="1769" spans="1:7" ht="15.75" x14ac:dyDescent="0.25">
      <c r="A1769" s="28" t="s">
        <v>21</v>
      </c>
      <c r="B1769" s="167" t="str">
        <f>INFO!$C$21</f>
        <v>2017/2018</v>
      </c>
      <c r="C1769" s="167"/>
      <c r="D1769" s="27"/>
      <c r="F1769" s="28" t="s">
        <v>139</v>
      </c>
      <c r="G1769" s="71" t="str">
        <f>BROADSHEET!$L$49</f>
        <v>1ST</v>
      </c>
    </row>
    <row r="1770" spans="1:7" ht="15.75" x14ac:dyDescent="0.25">
      <c r="A1770" s="29"/>
      <c r="B1770" s="24"/>
      <c r="C1770" s="24"/>
      <c r="D1770" s="24"/>
      <c r="E1770" s="24"/>
      <c r="F1770" s="24"/>
      <c r="G1770" s="24"/>
    </row>
    <row r="1771" spans="1:7" ht="32.25" thickBot="1" x14ac:dyDescent="0.3">
      <c r="A1771" s="31" t="s">
        <v>22</v>
      </c>
      <c r="B1771" s="32" t="s">
        <v>95</v>
      </c>
      <c r="C1771" s="32" t="s">
        <v>94</v>
      </c>
      <c r="D1771" s="32" t="s">
        <v>113</v>
      </c>
      <c r="E1771" s="161" t="s">
        <v>23</v>
      </c>
      <c r="F1771" s="162"/>
      <c r="G1771" s="32" t="s">
        <v>24</v>
      </c>
    </row>
    <row r="1772" spans="1:7" ht="16.5" thickTop="1" x14ac:dyDescent="0.25">
      <c r="A1772" s="33" t="s">
        <v>111</v>
      </c>
      <c r="B1772" s="70" t="str">
        <f>IF(ENGLISH!$K$52=0,"",ENGLISH!$K$52)</f>
        <v/>
      </c>
      <c r="C1772" s="70" t="str">
        <f>IF(ENGLISH!$M$52=0,"",ENGLISH!$M$52)</f>
        <v/>
      </c>
      <c r="D1772" s="70" t="str">
        <f>IF(ENGLISH!$N$52=0,"",ENGLISH!$N$52)</f>
        <v/>
      </c>
      <c r="E1772" s="155" t="str">
        <f>IF(ENGLISH!$Q$52=0,"",ENGLISH!$Q$52)</f>
        <v>Fail</v>
      </c>
      <c r="F1772" s="156"/>
      <c r="G1772" s="34" t="str">
        <f>IF(ENGLISH!$P$52=0,"",ENGLISH!$P$52)</f>
        <v>1st</v>
      </c>
    </row>
    <row r="1773" spans="1:7" ht="15.75" x14ac:dyDescent="0.25">
      <c r="A1773" s="35" t="s">
        <v>26</v>
      </c>
      <c r="B1773" s="70" t="str">
        <f>IF(MATHS!$K$52=0,"",MATHS!$K$52)</f>
        <v/>
      </c>
      <c r="C1773" s="70" t="str">
        <f>IF(MATHS!$M$52=0,"",MATHS!$M$52)</f>
        <v/>
      </c>
      <c r="D1773" s="70" t="str">
        <f>IF(MATHS!$N$52=0,"",MATHS!$N$52)</f>
        <v/>
      </c>
      <c r="E1773" s="157" t="str">
        <f>IF(MATHS!$Q$52=0,"",MATHS!$Q$52)</f>
        <v>Fail</v>
      </c>
      <c r="F1773" s="158"/>
      <c r="G1773" s="34" t="str">
        <f>IF(MATHS!$P$52=0,"",MATHS!$P$52)</f>
        <v>1st</v>
      </c>
    </row>
    <row r="1774" spans="1:7" ht="15.75" x14ac:dyDescent="0.25">
      <c r="A1774" s="35" t="s">
        <v>397</v>
      </c>
      <c r="B1774" s="70" t="str">
        <f>IF('NAT. SCI'!$K$52=0,"",'NAT. SCI'!$K$52)</f>
        <v/>
      </c>
      <c r="C1774" s="70" t="str">
        <f>IF('NAT. SCI'!$M$52=0,"",'NAT. SCI'!$M$52)</f>
        <v/>
      </c>
      <c r="D1774" s="70" t="str">
        <f>IF('NAT. SCI'!$N$52=0,"",'NAT. SCI'!$N$52)</f>
        <v/>
      </c>
      <c r="E1774" s="157" t="str">
        <f>IF('NAT. SCI'!$Q$52=0,"",'NAT. SCI'!$Q$52)</f>
        <v>Fail</v>
      </c>
      <c r="F1774" s="158"/>
      <c r="G1774" s="34" t="str">
        <f>IF('NAT. SCI'!$P$52=0,"",'NAT. SCI'!$P$52)</f>
        <v>1st</v>
      </c>
    </row>
    <row r="1775" spans="1:7" ht="15.75" x14ac:dyDescent="0.25">
      <c r="A1775" s="35" t="s">
        <v>403</v>
      </c>
      <c r="B1775" s="70" t="str">
        <f>IF('C. EDU'!$K$52=0,"",'C. EDU'!$K$52)</f>
        <v/>
      </c>
      <c r="C1775" s="70" t="str">
        <f>IF('C. EDU'!$M$52=0,"",'C. EDU'!$M$52)</f>
        <v/>
      </c>
      <c r="D1775" s="70" t="str">
        <f>IF('C. EDU'!$N$52=0,"",'C. EDU'!$N$52)</f>
        <v/>
      </c>
      <c r="E1775" s="157" t="str">
        <f>IF('C. EDU'!$Q$52=0,"",'C. EDU'!$Q$52)</f>
        <v>Fail</v>
      </c>
      <c r="F1775" s="158"/>
      <c r="G1775" s="34" t="str">
        <f>IF('C. EDU'!$P$52=0,"",'C. EDU'!$P$52)</f>
        <v>1st</v>
      </c>
    </row>
    <row r="1776" spans="1:7" ht="15.75" x14ac:dyDescent="0.25">
      <c r="A1776" s="35" t="s">
        <v>28</v>
      </c>
      <c r="B1776" s="70" t="str">
        <f>IF(ICT!$K$52=0,"",ICT!$K$52)</f>
        <v/>
      </c>
      <c r="C1776" s="70" t="str">
        <f>IF(ICT!$M$52=0,"",ICT!$M$52)</f>
        <v/>
      </c>
      <c r="D1776" s="70" t="str">
        <f>IF(ICT!$N$52=0,"",ICT!$N$52)</f>
        <v/>
      </c>
      <c r="E1776" s="157" t="str">
        <f>IF(ICT!$Q$52=0,"",ICT!$Q$52)</f>
        <v>Fail</v>
      </c>
      <c r="F1776" s="158"/>
      <c r="G1776" s="34" t="str">
        <f>IF(ICT!$P$52=0,"",ICT!$P$52)</f>
        <v>1st</v>
      </c>
    </row>
    <row r="1777" spans="1:8" ht="15.75" x14ac:dyDescent="0.25">
      <c r="A1777" s="35" t="s">
        <v>107</v>
      </c>
      <c r="B1777" s="70" t="str">
        <f>IF(TWI!$K$52=0,"",TWI!$K$52)</f>
        <v/>
      </c>
      <c r="C1777" s="70" t="str">
        <f>IF(TWI!$M$52=0,"",TWI!$M$52)</f>
        <v/>
      </c>
      <c r="D1777" s="70" t="str">
        <f>IF(TWI!$N$52=0,"",TWI!$N$52)</f>
        <v/>
      </c>
      <c r="E1777" s="157" t="str">
        <f>IF(TWI!$Q$52=0,"",TWI!$Q$52)</f>
        <v>Fail</v>
      </c>
      <c r="F1777" s="158"/>
      <c r="G1777" s="34" t="str">
        <f>IF(TWI!$P$52=0,"",TWI!$P$52)</f>
        <v>1st</v>
      </c>
    </row>
    <row r="1778" spans="1:8" ht="15.75" x14ac:dyDescent="0.25">
      <c r="A1778" s="35" t="s">
        <v>404</v>
      </c>
      <c r="B1778" s="70" t="str">
        <f>IF(RME!$K$52=0,"",RME!$K$52)</f>
        <v/>
      </c>
      <c r="C1778" s="70" t="str">
        <f>IF(RME!$M$52=0,"",RME!$M$52)</f>
        <v/>
      </c>
      <c r="D1778" s="70" t="str">
        <f>IF(RME!$N$52=0,"",RME!$N$52)</f>
        <v/>
      </c>
      <c r="E1778" s="157" t="str">
        <f>IF(RME!$Q$52=0,"",RME!$Q$52)</f>
        <v>Fail</v>
      </c>
      <c r="F1778" s="158"/>
      <c r="G1778" s="34" t="str">
        <f>IF(RME!$P$52=0,"",RME!$P$52)</f>
        <v>1st</v>
      </c>
    </row>
    <row r="1779" spans="1:8" ht="15.75" x14ac:dyDescent="0.25">
      <c r="A1779" s="35" t="s">
        <v>402</v>
      </c>
      <c r="B1779" s="70" t="str">
        <f>IF('C. ARTS'!$K$52=0,"",'C. ARTS'!$K$52)</f>
        <v/>
      </c>
      <c r="C1779" s="70" t="str">
        <f>IF('C. ARTS'!$M$52=0,"",'C. ARTS'!$M$52)</f>
        <v/>
      </c>
      <c r="D1779" s="70" t="str">
        <f>IF('C. ARTS'!$N$52=0,"",'C. ARTS'!$N$52)</f>
        <v/>
      </c>
      <c r="E1779" s="157" t="str">
        <f>IF('C. ARTS'!$Q$52=0,"",'C. ARTS'!$Q$52)</f>
        <v>Fail</v>
      </c>
      <c r="F1779" s="158"/>
      <c r="G1779" s="34" t="str">
        <f>IF('C. ARTS'!$P$52=0,"",'C. ARTS'!$P$52)</f>
        <v>1st</v>
      </c>
    </row>
    <row r="1780" spans="1:8" ht="15.75" x14ac:dyDescent="0.25">
      <c r="A1780" s="35"/>
      <c r="B1780" s="70"/>
      <c r="C1780" s="70"/>
      <c r="D1780" s="70"/>
      <c r="E1780" s="159"/>
      <c r="F1780" s="160"/>
      <c r="G1780" s="36"/>
    </row>
    <row r="1781" spans="1:8" x14ac:dyDescent="0.25">
      <c r="A1781" s="24"/>
      <c r="B1781" s="24"/>
      <c r="C1781" s="24"/>
      <c r="D1781" s="24"/>
      <c r="E1781" s="24"/>
      <c r="F1781" s="24"/>
      <c r="G1781" s="24"/>
    </row>
    <row r="1782" spans="1:8" ht="18" x14ac:dyDescent="0.25">
      <c r="A1782" s="37" t="s">
        <v>29</v>
      </c>
      <c r="B1782" s="69" t="str">
        <f>IF(BROADSHEET!$K$49=0,"",BROADSHEET!$K$49)</f>
        <v/>
      </c>
      <c r="C1782" s="38" t="s">
        <v>30</v>
      </c>
      <c r="D1782" s="39">
        <f>INFO!$C$16</f>
        <v>800</v>
      </c>
      <c r="F1782" s="78" t="s">
        <v>32</v>
      </c>
      <c r="G1782" s="119" t="s">
        <v>357</v>
      </c>
      <c r="H1782" s="44"/>
    </row>
    <row r="1783" spans="1:8" x14ac:dyDescent="0.25">
      <c r="A1783" s="24"/>
      <c r="B1783" s="24"/>
      <c r="C1783" s="24"/>
      <c r="D1783" s="24"/>
      <c r="E1783" s="24"/>
      <c r="F1783" s="24"/>
      <c r="G1783" s="24"/>
      <c r="H1783" s="44"/>
    </row>
    <row r="1784" spans="1:8" ht="15.75" x14ac:dyDescent="0.25">
      <c r="A1784" s="40" t="s">
        <v>31</v>
      </c>
      <c r="B1784" s="75" t="str">
        <f>IF(REMARKS!$C$47=0,"",REMARKS!$C$47)</f>
        <v/>
      </c>
      <c r="C1784" s="41" t="s">
        <v>30</v>
      </c>
      <c r="D1784" s="30" t="str">
        <f>IF(INFO!$C$17=0,"",INFO!$C$17)</f>
        <v/>
      </c>
      <c r="E1784" s="24"/>
      <c r="H1784" s="44"/>
    </row>
    <row r="1785" spans="1:8" ht="15.75" x14ac:dyDescent="0.25">
      <c r="A1785" s="40"/>
      <c r="B1785" s="74"/>
      <c r="C1785" s="73"/>
      <c r="D1785" s="74"/>
      <c r="E1785" s="24"/>
      <c r="H1785" s="44"/>
    </row>
    <row r="1786" spans="1:8" ht="18" x14ac:dyDescent="0.25">
      <c r="A1786" s="40"/>
      <c r="B1786" s="173" t="s">
        <v>371</v>
      </c>
      <c r="C1786" s="173"/>
      <c r="D1786" s="173"/>
      <c r="E1786" s="173"/>
      <c r="F1786" s="173"/>
      <c r="H1786" s="44"/>
    </row>
    <row r="1787" spans="1:8" ht="18" x14ac:dyDescent="0.25">
      <c r="A1787" s="77" t="s">
        <v>33</v>
      </c>
      <c r="B1787" s="169"/>
      <c r="C1787" s="169"/>
      <c r="D1787" s="169"/>
      <c r="E1787" s="169"/>
      <c r="F1787" s="29"/>
      <c r="H1787" s="44"/>
    </row>
    <row r="1788" spans="1:8" ht="18" x14ac:dyDescent="0.25">
      <c r="A1788" s="77" t="s">
        <v>35</v>
      </c>
      <c r="B1788" s="170"/>
      <c r="C1788" s="170"/>
      <c r="D1788" s="170"/>
      <c r="E1788" s="170"/>
      <c r="F1788" s="29"/>
      <c r="H1788" s="44"/>
    </row>
    <row r="1789" spans="1:8" ht="18" x14ac:dyDescent="0.25">
      <c r="A1789" s="77" t="s">
        <v>34</v>
      </c>
      <c r="B1789" s="174"/>
      <c r="C1789" s="174"/>
      <c r="D1789" s="174"/>
      <c r="E1789" s="174"/>
      <c r="F1789" s="76"/>
      <c r="H1789" s="44"/>
    </row>
    <row r="1790" spans="1:8" ht="18" x14ac:dyDescent="0.25">
      <c r="A1790" s="77" t="s">
        <v>36</v>
      </c>
      <c r="B1790" s="29"/>
      <c r="C1790" s="169"/>
      <c r="D1790" s="169"/>
      <c r="E1790" s="169"/>
      <c r="F1790" s="169"/>
      <c r="H1790" s="44"/>
    </row>
    <row r="1791" spans="1:8" ht="18" x14ac:dyDescent="0.25">
      <c r="A1791" s="77" t="s">
        <v>406</v>
      </c>
      <c r="B1791" s="29"/>
      <c r="C1791" s="170"/>
      <c r="D1791" s="170"/>
      <c r="E1791" s="170"/>
      <c r="F1791" s="170"/>
      <c r="G1791" s="24"/>
      <c r="H1791" s="44"/>
    </row>
    <row r="1792" spans="1:8" x14ac:dyDescent="0.25">
      <c r="B1792" s="24"/>
      <c r="D1792" s="45"/>
      <c r="E1792" s="45"/>
      <c r="F1792" s="24"/>
      <c r="G1792" s="24"/>
      <c r="H1792" s="44"/>
    </row>
    <row r="1793" spans="1:8" x14ac:dyDescent="0.25">
      <c r="A1793" s="42"/>
      <c r="B1793" s="68"/>
      <c r="C1793" s="171"/>
      <c r="D1793" s="171"/>
      <c r="E1793" s="24"/>
      <c r="F1793" s="24"/>
      <c r="G1793" s="24"/>
      <c r="H1793" s="44"/>
    </row>
    <row r="1794" spans="1:8" x14ac:dyDescent="0.25">
      <c r="B1794" s="68"/>
      <c r="H1794" s="44"/>
    </row>
    <row r="1795" spans="1:8" x14ac:dyDescent="0.25">
      <c r="B1795" s="68"/>
    </row>
    <row r="1796" spans="1:8" x14ac:dyDescent="0.25">
      <c r="B1796" s="68"/>
    </row>
    <row r="1797" spans="1:8" x14ac:dyDescent="0.25">
      <c r="B1797" s="68"/>
      <c r="E1797" s="43"/>
      <c r="F1797" s="168"/>
      <c r="G1797" s="168"/>
    </row>
    <row r="1798" spans="1:8" x14ac:dyDescent="0.25">
      <c r="E1798" s="24"/>
    </row>
    <row r="1800" spans="1:8" ht="30" x14ac:dyDescent="0.25">
      <c r="A1800" s="21"/>
      <c r="B1800" s="172" t="str">
        <f>INFO!$C$1</f>
        <v>SEVENTH-DAY ADVENTIST PRIMARY  SCHOOL</v>
      </c>
      <c r="C1800" s="172"/>
      <c r="D1800" s="172"/>
      <c r="E1800" s="172"/>
      <c r="F1800" s="172"/>
      <c r="G1800" s="172"/>
    </row>
    <row r="1801" spans="1:8" ht="20.25" x14ac:dyDescent="0.25">
      <c r="A1801" s="23"/>
      <c r="B1801" s="163" t="str">
        <f>INFO!$C$2</f>
        <v>Together We Make The Difference</v>
      </c>
      <c r="C1801" s="163"/>
      <c r="D1801" s="163"/>
      <c r="E1801" s="163"/>
      <c r="F1801" s="163"/>
      <c r="G1801" s="163"/>
    </row>
    <row r="1802" spans="1:8" ht="18" x14ac:dyDescent="0.25">
      <c r="A1802" s="24"/>
      <c r="B1802" s="164" t="str">
        <f>INFO!$C$3</f>
        <v>P. O. BOX 234 KUMASI GHANA</v>
      </c>
      <c r="C1802" s="164"/>
      <c r="D1802" s="164"/>
      <c r="E1802" s="164"/>
      <c r="F1802" s="164"/>
      <c r="G1802" s="164"/>
    </row>
    <row r="1803" spans="1:8" ht="20.25" x14ac:dyDescent="0.25">
      <c r="A1803" s="25"/>
      <c r="B1803" s="165" t="str">
        <f>INFO!$C$4</f>
        <v>0123456789</v>
      </c>
      <c r="C1803" s="166"/>
      <c r="D1803" s="166"/>
      <c r="E1803" s="166"/>
      <c r="F1803" s="166"/>
      <c r="G1803" s="166"/>
    </row>
    <row r="1804" spans="1:8" ht="20.25" x14ac:dyDescent="0.25">
      <c r="A1804" s="25"/>
      <c r="B1804" s="175" t="str">
        <f>INFO!$C$5</f>
        <v>TERMLY REPORT</v>
      </c>
      <c r="C1804" s="175"/>
      <c r="D1804" s="175"/>
      <c r="E1804" s="175"/>
      <c r="F1804" s="175"/>
      <c r="G1804" s="175"/>
    </row>
    <row r="1805" spans="1:8" x14ac:dyDescent="0.25">
      <c r="A1805" s="24"/>
      <c r="B1805" s="24"/>
      <c r="C1805" s="24"/>
      <c r="D1805" s="24"/>
      <c r="E1805" s="24"/>
    </row>
    <row r="1806" spans="1:8" ht="15.75" x14ac:dyDescent="0.25">
      <c r="A1806" s="28" t="s">
        <v>18</v>
      </c>
      <c r="B1806" s="167" t="str">
        <f>IF(BROADSHEET!$B$50=0,"",BROADSHEET!$B$50)</f>
        <v/>
      </c>
      <c r="C1806" s="167"/>
      <c r="D1806" s="167"/>
      <c r="E1806" s="167"/>
      <c r="F1806" s="26" t="s">
        <v>96</v>
      </c>
      <c r="G1806" s="118" t="str">
        <f>INFO!$C$14</f>
        <v>B.S. FOUR</v>
      </c>
    </row>
    <row r="1807" spans="1:8" ht="15.75" x14ac:dyDescent="0.25">
      <c r="A1807" s="28" t="s">
        <v>19</v>
      </c>
      <c r="B1807" s="167" t="str">
        <f>INFO!$C$19&amp;" "&amp;INFO!$D$19&amp;" "&amp;INFO!$E$19</f>
        <v>29 JULY 2018</v>
      </c>
      <c r="C1807" s="167"/>
      <c r="D1807" s="167"/>
      <c r="E1807" s="24"/>
      <c r="F1807" s="26" t="s">
        <v>11</v>
      </c>
      <c r="G1807" s="118" t="str">
        <f>INFO!$C$15</f>
        <v>ONE</v>
      </c>
    </row>
    <row r="1808" spans="1:8" ht="15.75" x14ac:dyDescent="0.25">
      <c r="A1808" s="28" t="s">
        <v>17</v>
      </c>
      <c r="B1808" s="167" t="str">
        <f>INFO!$C$20&amp;" "&amp;INFO!$D$20&amp;" "&amp;INFO!$E$20</f>
        <v>9 MAY 2018</v>
      </c>
      <c r="C1808" s="167"/>
      <c r="D1808" s="167"/>
      <c r="F1808" s="28" t="s">
        <v>20</v>
      </c>
      <c r="G1808" s="72">
        <f>INFO!$C$13</f>
        <v>0</v>
      </c>
    </row>
    <row r="1809" spans="1:8" ht="15.75" x14ac:dyDescent="0.25">
      <c r="A1809" s="28" t="s">
        <v>21</v>
      </c>
      <c r="B1809" s="167" t="str">
        <f>INFO!$C$21</f>
        <v>2017/2018</v>
      </c>
      <c r="C1809" s="167"/>
      <c r="D1809" s="27"/>
      <c r="F1809" s="28" t="s">
        <v>139</v>
      </c>
      <c r="G1809" s="71" t="str">
        <f>BROADSHEET!$L$50</f>
        <v>1ST</v>
      </c>
    </row>
    <row r="1810" spans="1:8" ht="15.75" x14ac:dyDescent="0.25">
      <c r="A1810" s="29"/>
      <c r="B1810" s="24"/>
      <c r="C1810" s="24"/>
      <c r="D1810" s="24"/>
      <c r="E1810" s="24"/>
      <c r="F1810" s="24"/>
      <c r="G1810" s="24"/>
    </row>
    <row r="1811" spans="1:8" ht="32.25" thickBot="1" x14ac:dyDescent="0.3">
      <c r="A1811" s="31" t="s">
        <v>22</v>
      </c>
      <c r="B1811" s="32" t="s">
        <v>95</v>
      </c>
      <c r="C1811" s="32" t="s">
        <v>94</v>
      </c>
      <c r="D1811" s="32" t="s">
        <v>113</v>
      </c>
      <c r="E1811" s="161" t="s">
        <v>23</v>
      </c>
      <c r="F1811" s="162"/>
      <c r="G1811" s="32" t="s">
        <v>24</v>
      </c>
    </row>
    <row r="1812" spans="1:8" ht="16.5" thickTop="1" x14ac:dyDescent="0.25">
      <c r="A1812" s="33" t="s">
        <v>111</v>
      </c>
      <c r="B1812" s="70" t="str">
        <f>IF(ENGLISH!$K$53=0,"",ENGLISH!$K$53)</f>
        <v/>
      </c>
      <c r="C1812" s="70" t="str">
        <f>IF(ENGLISH!$M$53=0,"",ENGLISH!$M$53)</f>
        <v/>
      </c>
      <c r="D1812" s="70" t="str">
        <f>IF(ENGLISH!$N$53=0,"",ENGLISH!$N$53)</f>
        <v/>
      </c>
      <c r="E1812" s="155" t="str">
        <f>IF(ENGLISH!$Q$53=0,"",ENGLISH!$Q$53)</f>
        <v>Fail</v>
      </c>
      <c r="F1812" s="156"/>
      <c r="G1812" s="34" t="str">
        <f>IF(ENGLISH!$P$53=0,"",ENGLISH!$P$53)</f>
        <v>1st</v>
      </c>
    </row>
    <row r="1813" spans="1:8" ht="15.75" x14ac:dyDescent="0.25">
      <c r="A1813" s="35" t="s">
        <v>26</v>
      </c>
      <c r="B1813" s="70" t="str">
        <f>IF(MATHS!$K$53=0,"",MATHS!$K$53)</f>
        <v/>
      </c>
      <c r="C1813" s="70" t="str">
        <f>IF(MATHS!$M$53=0,"",MATHS!$M$53)</f>
        <v/>
      </c>
      <c r="D1813" s="70" t="str">
        <f>IF(MATHS!$N$53=0,"",MATHS!$N$53)</f>
        <v/>
      </c>
      <c r="E1813" s="157" t="str">
        <f>IF(MATHS!$Q$53=0,"",MATHS!$Q$53)</f>
        <v>Fail</v>
      </c>
      <c r="F1813" s="158"/>
      <c r="G1813" s="34" t="str">
        <f>IF(MATHS!$P$53=0,"",MATHS!$P$53)</f>
        <v>1st</v>
      </c>
    </row>
    <row r="1814" spans="1:8" ht="15.75" x14ac:dyDescent="0.25">
      <c r="A1814" s="35" t="s">
        <v>397</v>
      </c>
      <c r="B1814" s="70" t="str">
        <f>IF('NAT. SCI'!$K$53=0,"",'NAT. SCI'!$K$53)</f>
        <v/>
      </c>
      <c r="C1814" s="70" t="str">
        <f>IF('NAT. SCI'!$M$53=0,"",'NAT. SCI'!$M$53)</f>
        <v/>
      </c>
      <c r="D1814" s="70" t="str">
        <f>IF('NAT. SCI'!$N$53=0,"",'NAT. SCI'!$N$53)</f>
        <v/>
      </c>
      <c r="E1814" s="157" t="str">
        <f>IF('NAT. SCI'!$Q$53=0,"",'NAT. SCI'!$Q$53)</f>
        <v>Fail</v>
      </c>
      <c r="F1814" s="158"/>
      <c r="G1814" s="34" t="str">
        <f>IF('NAT. SCI'!$P$53=0,"",'NAT. SCI'!$P$53)</f>
        <v>1st</v>
      </c>
    </row>
    <row r="1815" spans="1:8" ht="15.75" x14ac:dyDescent="0.25">
      <c r="A1815" s="35" t="s">
        <v>403</v>
      </c>
      <c r="B1815" s="70" t="str">
        <f>IF('C. EDU'!$K$53=0,"",'C. EDU'!$K$53)</f>
        <v/>
      </c>
      <c r="C1815" s="70" t="str">
        <f>IF('C. EDU'!$M$53=0,"",'C. EDU'!$M$53)</f>
        <v/>
      </c>
      <c r="D1815" s="70" t="str">
        <f>IF('C. EDU'!$N$53=0,"",'C. EDU'!$N$53)</f>
        <v/>
      </c>
      <c r="E1815" s="157" t="str">
        <f>IF('C. EDU'!$Q$53=0,"",'C. EDU'!$Q$53)</f>
        <v>Fail</v>
      </c>
      <c r="F1815" s="158"/>
      <c r="G1815" s="34" t="str">
        <f>IF('C. EDU'!$P$53=0,"",'C. EDU'!$P$53)</f>
        <v>1st</v>
      </c>
    </row>
    <row r="1816" spans="1:8" ht="15.75" x14ac:dyDescent="0.25">
      <c r="A1816" s="35" t="s">
        <v>28</v>
      </c>
      <c r="B1816" s="70" t="str">
        <f>IF(ICT!$K$53=0,"",ICT!$K$53)</f>
        <v/>
      </c>
      <c r="C1816" s="70" t="str">
        <f>IF(ICT!$M$53=0,"",ICT!$M$53)</f>
        <v/>
      </c>
      <c r="D1816" s="70" t="str">
        <f>IF(ICT!$N$53=0,"",ICT!$N$53)</f>
        <v/>
      </c>
      <c r="E1816" s="157" t="str">
        <f>IF(ICT!$Q$53=0,"",ICT!$Q$53)</f>
        <v>Fail</v>
      </c>
      <c r="F1816" s="158"/>
      <c r="G1816" s="34" t="str">
        <f>IF(ICT!$P$53=0,"",ICT!$P$53)</f>
        <v>1st</v>
      </c>
    </row>
    <row r="1817" spans="1:8" ht="15.75" x14ac:dyDescent="0.25">
      <c r="A1817" s="35" t="s">
        <v>107</v>
      </c>
      <c r="B1817" s="70" t="str">
        <f>IF(TWI!$K$53=0,"",TWI!$K$53)</f>
        <v/>
      </c>
      <c r="C1817" s="70" t="str">
        <f>IF(TWI!$M$53=0,"",TWI!$M$53)</f>
        <v/>
      </c>
      <c r="D1817" s="70" t="str">
        <f>IF(TWI!$N$53=0,"",TWI!$N$53)</f>
        <v/>
      </c>
      <c r="E1817" s="157" t="str">
        <f>IF(TWI!$Q$53=0,"",TWI!$Q$53)</f>
        <v>Fail</v>
      </c>
      <c r="F1817" s="158"/>
      <c r="G1817" s="34" t="str">
        <f>IF(TWI!$P$53=0,"",TWI!$P$53)</f>
        <v>1st</v>
      </c>
    </row>
    <row r="1818" spans="1:8" ht="15.75" x14ac:dyDescent="0.25">
      <c r="A1818" s="35" t="s">
        <v>404</v>
      </c>
      <c r="B1818" s="70" t="str">
        <f>IF(RME!$K$53=0,"",RME!$K$53)</f>
        <v/>
      </c>
      <c r="C1818" s="70" t="str">
        <f>IF(RME!$M$53=0,"",RME!$M$53)</f>
        <v/>
      </c>
      <c r="D1818" s="70" t="str">
        <f>IF(RME!$N$53=0,"",RME!$N$53)</f>
        <v/>
      </c>
      <c r="E1818" s="157" t="str">
        <f>IF(RME!$Q$53=0,"",RME!$Q$53)</f>
        <v>Fail</v>
      </c>
      <c r="F1818" s="158"/>
      <c r="G1818" s="34" t="str">
        <f>IF(RME!$P$53=0,"",RME!$P$53)</f>
        <v>1st</v>
      </c>
    </row>
    <row r="1819" spans="1:8" ht="15.75" x14ac:dyDescent="0.25">
      <c r="A1819" s="35" t="s">
        <v>402</v>
      </c>
      <c r="B1819" s="70" t="str">
        <f>IF('C. ARTS'!$K$53=0,"",'C. ARTS'!$K$53)</f>
        <v/>
      </c>
      <c r="C1819" s="70" t="str">
        <f>IF('C. ARTS'!$M$53=0,"",'C. ARTS'!$M$53)</f>
        <v/>
      </c>
      <c r="D1819" s="70" t="str">
        <f>IF('C. ARTS'!$N$53=0,"",'C. ARTS'!$N$53)</f>
        <v/>
      </c>
      <c r="E1819" s="157" t="str">
        <f>IF('C. ARTS'!$Q$53=0,"",'C. ARTS'!$Q$53)</f>
        <v>Fail</v>
      </c>
      <c r="F1819" s="158"/>
      <c r="G1819" s="34" t="str">
        <f>IF('C. ARTS'!$P$53=0,"",'C. ARTS'!$P$53)</f>
        <v>1st</v>
      </c>
    </row>
    <row r="1820" spans="1:8" ht="15.75" x14ac:dyDescent="0.25">
      <c r="A1820" s="35"/>
      <c r="B1820" s="70"/>
      <c r="C1820" s="70"/>
      <c r="D1820" s="70"/>
      <c r="E1820" s="159"/>
      <c r="F1820" s="160"/>
      <c r="G1820" s="36"/>
    </row>
    <row r="1821" spans="1:8" x14ac:dyDescent="0.25">
      <c r="A1821" s="24"/>
      <c r="B1821" s="24"/>
      <c r="C1821" s="24"/>
      <c r="D1821" s="24"/>
      <c r="E1821" s="24"/>
      <c r="F1821" s="24"/>
      <c r="G1821" s="24"/>
    </row>
    <row r="1822" spans="1:8" ht="18" x14ac:dyDescent="0.25">
      <c r="A1822" s="37" t="s">
        <v>29</v>
      </c>
      <c r="B1822" s="69" t="str">
        <f>IF(BROADSHEET!$K$50=0,"",BROADSHEET!$K$50)</f>
        <v/>
      </c>
      <c r="C1822" s="38" t="s">
        <v>30</v>
      </c>
      <c r="D1822" s="39">
        <f>INFO!$C$16</f>
        <v>800</v>
      </c>
      <c r="F1822" s="78" t="s">
        <v>32</v>
      </c>
      <c r="G1822" s="119" t="s">
        <v>357</v>
      </c>
      <c r="H1822" s="44"/>
    </row>
    <row r="1823" spans="1:8" x14ac:dyDescent="0.25">
      <c r="A1823" s="24"/>
      <c r="B1823" s="24"/>
      <c r="C1823" s="24"/>
      <c r="D1823" s="24"/>
      <c r="E1823" s="24"/>
      <c r="F1823" s="24"/>
      <c r="G1823" s="24"/>
      <c r="H1823" s="44"/>
    </row>
    <row r="1824" spans="1:8" ht="15.75" x14ac:dyDescent="0.25">
      <c r="A1824" s="40" t="s">
        <v>31</v>
      </c>
      <c r="B1824" s="75" t="str">
        <f>IF(REMARKS!$C$48=0,"",REMARKS!$C$48)</f>
        <v/>
      </c>
      <c r="C1824" s="41" t="s">
        <v>30</v>
      </c>
      <c r="D1824" s="30" t="str">
        <f>IF(INFO!$C$17=0,"",INFO!$C$17)</f>
        <v/>
      </c>
      <c r="E1824" s="24"/>
      <c r="H1824" s="44"/>
    </row>
    <row r="1825" spans="1:8" ht="15.75" x14ac:dyDescent="0.25">
      <c r="A1825" s="40"/>
      <c r="B1825" s="74"/>
      <c r="C1825" s="73"/>
      <c r="D1825" s="74"/>
      <c r="E1825" s="24"/>
      <c r="H1825" s="44"/>
    </row>
    <row r="1826" spans="1:8" ht="18" x14ac:dyDescent="0.25">
      <c r="A1826" s="40"/>
      <c r="B1826" s="173" t="s">
        <v>371</v>
      </c>
      <c r="C1826" s="173"/>
      <c r="D1826" s="173"/>
      <c r="E1826" s="173"/>
      <c r="F1826" s="173"/>
      <c r="H1826" s="44"/>
    </row>
    <row r="1827" spans="1:8" ht="18" x14ac:dyDescent="0.25">
      <c r="A1827" s="77" t="s">
        <v>33</v>
      </c>
      <c r="B1827" s="169"/>
      <c r="C1827" s="169"/>
      <c r="D1827" s="169"/>
      <c r="E1827" s="169"/>
      <c r="F1827" s="29"/>
      <c r="H1827" s="44"/>
    </row>
    <row r="1828" spans="1:8" ht="18" x14ac:dyDescent="0.25">
      <c r="A1828" s="77" t="s">
        <v>35</v>
      </c>
      <c r="B1828" s="170"/>
      <c r="C1828" s="170"/>
      <c r="D1828" s="170"/>
      <c r="E1828" s="170"/>
      <c r="F1828" s="29"/>
      <c r="H1828" s="44"/>
    </row>
    <row r="1829" spans="1:8" ht="18" x14ac:dyDescent="0.25">
      <c r="A1829" s="77" t="s">
        <v>34</v>
      </c>
      <c r="B1829" s="174"/>
      <c r="C1829" s="174"/>
      <c r="D1829" s="174"/>
      <c r="E1829" s="174"/>
      <c r="F1829" s="76"/>
      <c r="H1829" s="44"/>
    </row>
    <row r="1830" spans="1:8" ht="18" x14ac:dyDescent="0.25">
      <c r="A1830" s="77" t="s">
        <v>36</v>
      </c>
      <c r="B1830" s="29"/>
      <c r="C1830" s="169"/>
      <c r="D1830" s="169"/>
      <c r="E1830" s="169"/>
      <c r="F1830" s="169"/>
      <c r="H1830" s="44"/>
    </row>
    <row r="1831" spans="1:8" ht="18" x14ac:dyDescent="0.25">
      <c r="A1831" s="77" t="s">
        <v>406</v>
      </c>
      <c r="B1831" s="29"/>
      <c r="C1831" s="170"/>
      <c r="D1831" s="170"/>
      <c r="E1831" s="170"/>
      <c r="F1831" s="170"/>
      <c r="G1831" s="24"/>
      <c r="H1831" s="44"/>
    </row>
    <row r="1832" spans="1:8" x14ac:dyDescent="0.25">
      <c r="A1832" s="24"/>
      <c r="B1832" s="24"/>
      <c r="C1832" s="24"/>
      <c r="D1832" s="24"/>
      <c r="E1832" s="24"/>
      <c r="F1832" s="24"/>
      <c r="G1832" s="24"/>
      <c r="H1832" s="46"/>
    </row>
    <row r="1833" spans="1:8" x14ac:dyDescent="0.25">
      <c r="A1833" s="42"/>
      <c r="B1833" s="68"/>
      <c r="C1833" s="171"/>
      <c r="D1833" s="171"/>
      <c r="E1833" s="24"/>
      <c r="F1833" s="24"/>
      <c r="G1833" s="24"/>
      <c r="H1833" s="44"/>
    </row>
    <row r="1834" spans="1:8" x14ac:dyDescent="0.25">
      <c r="B1834" s="68"/>
      <c r="H1834" s="44"/>
    </row>
    <row r="1835" spans="1:8" x14ac:dyDescent="0.25">
      <c r="B1835" s="68"/>
    </row>
    <row r="1836" spans="1:8" x14ac:dyDescent="0.25">
      <c r="B1836" s="68"/>
    </row>
    <row r="1837" spans="1:8" x14ac:dyDescent="0.25">
      <c r="B1837" s="68"/>
      <c r="E1837" s="43"/>
      <c r="F1837" s="168"/>
      <c r="G1837" s="168"/>
    </row>
    <row r="1838" spans="1:8" x14ac:dyDescent="0.25">
      <c r="E1838" s="24"/>
    </row>
    <row r="1840" spans="1:8" ht="30" x14ac:dyDescent="0.25">
      <c r="A1840" s="21"/>
      <c r="B1840" s="172" t="str">
        <f>INFO!$C$1</f>
        <v>SEVENTH-DAY ADVENTIST PRIMARY  SCHOOL</v>
      </c>
      <c r="C1840" s="172"/>
      <c r="D1840" s="172"/>
      <c r="E1840" s="172"/>
      <c r="F1840" s="172"/>
      <c r="G1840" s="172"/>
    </row>
    <row r="1841" spans="1:7" ht="20.25" x14ac:dyDescent="0.25">
      <c r="A1841" s="23"/>
      <c r="B1841" s="163" t="str">
        <f>INFO!$C$2</f>
        <v>Together We Make The Difference</v>
      </c>
      <c r="C1841" s="163"/>
      <c r="D1841" s="163"/>
      <c r="E1841" s="163"/>
      <c r="F1841" s="163"/>
      <c r="G1841" s="163"/>
    </row>
    <row r="1842" spans="1:7" ht="18" x14ac:dyDescent="0.25">
      <c r="A1842" s="24"/>
      <c r="B1842" s="164" t="str">
        <f>INFO!$C$3</f>
        <v>P. O. BOX 234 KUMASI GHANA</v>
      </c>
      <c r="C1842" s="164"/>
      <c r="D1842" s="164"/>
      <c r="E1842" s="164"/>
      <c r="F1842" s="164"/>
      <c r="G1842" s="164"/>
    </row>
    <row r="1843" spans="1:7" ht="20.25" x14ac:dyDescent="0.25">
      <c r="A1843" s="25"/>
      <c r="B1843" s="165" t="str">
        <f>INFO!$C$4</f>
        <v>0123456789</v>
      </c>
      <c r="C1843" s="166"/>
      <c r="D1843" s="166"/>
      <c r="E1843" s="166"/>
      <c r="F1843" s="166"/>
      <c r="G1843" s="166"/>
    </row>
    <row r="1844" spans="1:7" ht="20.25" x14ac:dyDescent="0.25">
      <c r="A1844" s="25"/>
      <c r="B1844" s="175" t="str">
        <f>INFO!$C$5</f>
        <v>TERMLY REPORT</v>
      </c>
      <c r="C1844" s="175"/>
      <c r="D1844" s="175"/>
      <c r="E1844" s="175"/>
      <c r="F1844" s="175"/>
      <c r="G1844" s="175"/>
    </row>
    <row r="1845" spans="1:7" x14ac:dyDescent="0.25">
      <c r="A1845" s="24"/>
      <c r="B1845" s="24"/>
      <c r="C1845" s="24"/>
      <c r="D1845" s="24"/>
      <c r="E1845" s="24"/>
    </row>
    <row r="1846" spans="1:7" ht="15.75" x14ac:dyDescent="0.25">
      <c r="A1846" s="28" t="s">
        <v>18</v>
      </c>
      <c r="B1846" s="167" t="str">
        <f>IF(BROADSHEET!$B$51=0,"",BROADSHEET!$B$51)</f>
        <v/>
      </c>
      <c r="C1846" s="167"/>
      <c r="D1846" s="167"/>
      <c r="E1846" s="167"/>
      <c r="F1846" s="26" t="s">
        <v>96</v>
      </c>
      <c r="G1846" s="118" t="str">
        <f>INFO!$C$14</f>
        <v>B.S. FOUR</v>
      </c>
    </row>
    <row r="1847" spans="1:7" ht="15.75" x14ac:dyDescent="0.25">
      <c r="A1847" s="28" t="s">
        <v>19</v>
      </c>
      <c r="B1847" s="167" t="str">
        <f>INFO!$C$19&amp;" "&amp;INFO!$D$19&amp;" "&amp;INFO!$E$19</f>
        <v>29 JULY 2018</v>
      </c>
      <c r="C1847" s="167"/>
      <c r="D1847" s="167"/>
      <c r="E1847" s="24"/>
      <c r="F1847" s="26" t="s">
        <v>11</v>
      </c>
      <c r="G1847" s="118" t="str">
        <f>INFO!$C$15</f>
        <v>ONE</v>
      </c>
    </row>
    <row r="1848" spans="1:7" ht="15.75" x14ac:dyDescent="0.25">
      <c r="A1848" s="28" t="s">
        <v>17</v>
      </c>
      <c r="B1848" s="167" t="str">
        <f>INFO!$C$20&amp;" "&amp;INFO!$D$20&amp;" "&amp;INFO!$E$20</f>
        <v>9 MAY 2018</v>
      </c>
      <c r="C1848" s="167"/>
      <c r="D1848" s="167"/>
      <c r="F1848" s="28" t="s">
        <v>20</v>
      </c>
      <c r="G1848" s="72">
        <f>INFO!$C$13</f>
        <v>0</v>
      </c>
    </row>
    <row r="1849" spans="1:7" ht="15.75" x14ac:dyDescent="0.25">
      <c r="A1849" s="28" t="s">
        <v>21</v>
      </c>
      <c r="B1849" s="167" t="str">
        <f>INFO!$C$21</f>
        <v>2017/2018</v>
      </c>
      <c r="C1849" s="167"/>
      <c r="D1849" s="27"/>
      <c r="F1849" s="28" t="s">
        <v>139</v>
      </c>
      <c r="G1849" s="71" t="str">
        <f>BROADSHEET!$L$51</f>
        <v>1ST</v>
      </c>
    </row>
    <row r="1850" spans="1:7" ht="15.75" x14ac:dyDescent="0.25">
      <c r="A1850" s="29"/>
      <c r="B1850" s="24"/>
      <c r="C1850" s="24"/>
      <c r="D1850" s="24"/>
      <c r="E1850" s="24"/>
      <c r="F1850" s="24"/>
      <c r="G1850" s="24"/>
    </row>
    <row r="1851" spans="1:7" ht="32.25" thickBot="1" x14ac:dyDescent="0.3">
      <c r="A1851" s="31" t="s">
        <v>22</v>
      </c>
      <c r="B1851" s="32" t="s">
        <v>95</v>
      </c>
      <c r="C1851" s="32" t="s">
        <v>94</v>
      </c>
      <c r="D1851" s="32" t="s">
        <v>113</v>
      </c>
      <c r="E1851" s="161" t="s">
        <v>23</v>
      </c>
      <c r="F1851" s="162"/>
      <c r="G1851" s="32" t="s">
        <v>24</v>
      </c>
    </row>
    <row r="1852" spans="1:7" ht="16.5" thickTop="1" x14ac:dyDescent="0.25">
      <c r="A1852" s="33" t="s">
        <v>111</v>
      </c>
      <c r="B1852" s="70" t="str">
        <f>IF(ENGLISH!$K$54=0,"",ENGLISH!$K$54)</f>
        <v/>
      </c>
      <c r="C1852" s="70" t="str">
        <f>IF(ENGLISH!$M$54=0,"",ENGLISH!$M$54)</f>
        <v/>
      </c>
      <c r="D1852" s="70" t="str">
        <f>IF(ENGLISH!$N$54=0,"",ENGLISH!$N$54)</f>
        <v/>
      </c>
      <c r="E1852" s="155" t="str">
        <f>IF(ENGLISH!$Q$54=0,"",ENGLISH!$Q$54)</f>
        <v>Fail</v>
      </c>
      <c r="F1852" s="156"/>
      <c r="G1852" s="34" t="str">
        <f>IF(ENGLISH!$P$54=0,"",ENGLISH!$P$54)</f>
        <v>1st</v>
      </c>
    </row>
    <row r="1853" spans="1:7" ht="15.75" x14ac:dyDescent="0.25">
      <c r="A1853" s="35" t="s">
        <v>26</v>
      </c>
      <c r="B1853" s="70" t="str">
        <f>IF(MATHS!$K$54=0,"",MATHS!$K$54)</f>
        <v/>
      </c>
      <c r="C1853" s="70" t="str">
        <f>IF(MATHS!$M$54=0,"",MATHS!$M$54)</f>
        <v/>
      </c>
      <c r="D1853" s="70" t="str">
        <f>IF(MATHS!$N$54=0,"",MATHS!$N$54)</f>
        <v/>
      </c>
      <c r="E1853" s="157" t="str">
        <f>IF(MATHS!$Q$54=0,"",MATHS!$Q$54)</f>
        <v>Fail</v>
      </c>
      <c r="F1853" s="158"/>
      <c r="G1853" s="34" t="str">
        <f>IF(MATHS!$P$54=0,"",MATHS!$P$54)</f>
        <v>1st</v>
      </c>
    </row>
    <row r="1854" spans="1:7" ht="15.75" x14ac:dyDescent="0.25">
      <c r="A1854" s="35" t="s">
        <v>397</v>
      </c>
      <c r="B1854" s="70" t="str">
        <f>IF('NAT. SCI'!$K$54=0,"",'NAT. SCI'!$K$54)</f>
        <v/>
      </c>
      <c r="C1854" s="70" t="str">
        <f>IF('NAT. SCI'!$M$54=0,"",'NAT. SCI'!$M$54)</f>
        <v/>
      </c>
      <c r="D1854" s="70" t="str">
        <f>IF('NAT. SCI'!$N$54=0,"",'NAT. SCI'!$N$54)</f>
        <v/>
      </c>
      <c r="E1854" s="157" t="str">
        <f>IF('NAT. SCI'!$Q$54=0,"",'NAT. SCI'!$Q$54)</f>
        <v>Fail</v>
      </c>
      <c r="F1854" s="158"/>
      <c r="G1854" s="34" t="str">
        <f>IF('NAT. SCI'!$P$54=0,"",'NAT. SCI'!$P$54)</f>
        <v>1st</v>
      </c>
    </row>
    <row r="1855" spans="1:7" ht="15.75" x14ac:dyDescent="0.25">
      <c r="A1855" s="35" t="s">
        <v>403</v>
      </c>
      <c r="B1855" s="70" t="str">
        <f>IF('C. EDU'!$K$54=0,"",'C. EDU'!$K$54)</f>
        <v/>
      </c>
      <c r="C1855" s="70" t="str">
        <f>IF('C. EDU'!$M$54=0,"",'C. EDU'!$M$54)</f>
        <v/>
      </c>
      <c r="D1855" s="70" t="str">
        <f>IF('C. EDU'!$N$54=0,"",'C. EDU'!$N$54)</f>
        <v/>
      </c>
      <c r="E1855" s="157" t="str">
        <f>IF('C. EDU'!$Q$54=0,"",'C. EDU'!$Q$54)</f>
        <v>Fail</v>
      </c>
      <c r="F1855" s="158"/>
      <c r="G1855" s="34" t="str">
        <f>IF('C. EDU'!$P$54=0,"",'C. EDU'!$P$54)</f>
        <v>1st</v>
      </c>
    </row>
    <row r="1856" spans="1:7" ht="15.75" x14ac:dyDescent="0.25">
      <c r="A1856" s="35" t="s">
        <v>28</v>
      </c>
      <c r="B1856" s="70" t="str">
        <f>IF(ICT!$K$54=0,"",ICT!$K$54)</f>
        <v/>
      </c>
      <c r="C1856" s="70" t="str">
        <f>IF(ICT!$M$54=0,"",ICT!$M$54)</f>
        <v/>
      </c>
      <c r="D1856" s="70" t="str">
        <f>IF(ICT!$N$54=0,"",ICT!$N$54)</f>
        <v/>
      </c>
      <c r="E1856" s="157" t="str">
        <f>IF(ICT!$Q$54=0,"",ICT!$Q$54)</f>
        <v>Fail</v>
      </c>
      <c r="F1856" s="158"/>
      <c r="G1856" s="34" t="str">
        <f>IF(ICT!$P$54=0,"",ICT!$P$54)</f>
        <v>1st</v>
      </c>
    </row>
    <row r="1857" spans="1:8" ht="15.75" x14ac:dyDescent="0.25">
      <c r="A1857" s="35" t="s">
        <v>107</v>
      </c>
      <c r="B1857" s="70" t="str">
        <f>IF(TWI!$K$54=0,"",TWI!$K$54)</f>
        <v/>
      </c>
      <c r="C1857" s="70" t="str">
        <f>IF(TWI!$M$54=0,"",TWI!$M$54)</f>
        <v/>
      </c>
      <c r="D1857" s="70" t="str">
        <f>IF(TWI!$N$54=0,"",TWI!$N$54)</f>
        <v/>
      </c>
      <c r="E1857" s="157" t="str">
        <f>IF(TWI!$Q$54=0,"",TWI!$Q$54)</f>
        <v>Fail</v>
      </c>
      <c r="F1857" s="158"/>
      <c r="G1857" s="34" t="str">
        <f>IF(TWI!$P$54=0,"",TWI!$P$54)</f>
        <v>1st</v>
      </c>
    </row>
    <row r="1858" spans="1:8" ht="15.75" x14ac:dyDescent="0.25">
      <c r="A1858" s="35" t="s">
        <v>404</v>
      </c>
      <c r="B1858" s="70" t="str">
        <f>IF(RME!$K$54=0,"",RME!$K$54)</f>
        <v/>
      </c>
      <c r="C1858" s="70" t="str">
        <f>IF(RME!$M$54=0,"",RME!$M$54)</f>
        <v/>
      </c>
      <c r="D1858" s="70" t="str">
        <f>IF(RME!$N$54=0,"",RME!$N$54)</f>
        <v/>
      </c>
      <c r="E1858" s="157" t="str">
        <f>IF(RME!$Q$54=0,"",RME!$Q$54)</f>
        <v>Fail</v>
      </c>
      <c r="F1858" s="158"/>
      <c r="G1858" s="34" t="str">
        <f>IF(RME!$P$54=0,"",RME!$P$54)</f>
        <v>1st</v>
      </c>
    </row>
    <row r="1859" spans="1:8" ht="15.75" x14ac:dyDescent="0.25">
      <c r="A1859" s="35" t="s">
        <v>402</v>
      </c>
      <c r="B1859" s="70" t="str">
        <f>IF('C. ARTS'!$K$54=0,"",'C. ARTS'!$K$54)</f>
        <v/>
      </c>
      <c r="C1859" s="70" t="str">
        <f>IF('C. ARTS'!$M$54=0,"",'C. ARTS'!$M$54)</f>
        <v/>
      </c>
      <c r="D1859" s="70" t="str">
        <f>IF('C. ARTS'!$N$54=0,"",'C. ARTS'!$N$54)</f>
        <v/>
      </c>
      <c r="E1859" s="157" t="str">
        <f>IF('C. ARTS'!$Q$54=0,"",'C. ARTS'!$Q$54)</f>
        <v>Fail</v>
      </c>
      <c r="F1859" s="158"/>
      <c r="G1859" s="34" t="str">
        <f>IF('C. ARTS'!$P$54=0,"",'C. ARTS'!$P$54)</f>
        <v>1st</v>
      </c>
    </row>
    <row r="1860" spans="1:8" ht="15.75" x14ac:dyDescent="0.25">
      <c r="A1860" s="35"/>
      <c r="B1860" s="70"/>
      <c r="C1860" s="70"/>
      <c r="D1860" s="70"/>
      <c r="E1860" s="159"/>
      <c r="F1860" s="160"/>
      <c r="G1860" s="36"/>
    </row>
    <row r="1861" spans="1:8" x14ac:dyDescent="0.25">
      <c r="A1861" s="24"/>
      <c r="B1861" s="24"/>
      <c r="C1861" s="24"/>
      <c r="D1861" s="24"/>
      <c r="E1861" s="24"/>
      <c r="F1861" s="24"/>
      <c r="G1861" s="24"/>
    </row>
    <row r="1862" spans="1:8" ht="18" x14ac:dyDescent="0.25">
      <c r="A1862" s="37" t="s">
        <v>29</v>
      </c>
      <c r="B1862" s="69" t="str">
        <f>IF(BROADSHEET!$K$51=0,"",BROADSHEET!$K$51)</f>
        <v/>
      </c>
      <c r="C1862" s="38" t="s">
        <v>30</v>
      </c>
      <c r="D1862" s="39">
        <f>INFO!$C$16</f>
        <v>800</v>
      </c>
      <c r="F1862" s="78" t="s">
        <v>32</v>
      </c>
      <c r="G1862" s="119" t="s">
        <v>357</v>
      </c>
      <c r="H1862" s="44"/>
    </row>
    <row r="1863" spans="1:8" x14ac:dyDescent="0.25">
      <c r="A1863" s="24"/>
      <c r="B1863" s="24"/>
      <c r="C1863" s="24"/>
      <c r="D1863" s="24"/>
      <c r="E1863" s="24"/>
      <c r="F1863" s="24"/>
      <c r="G1863" s="24"/>
      <c r="H1863" s="44"/>
    </row>
    <row r="1864" spans="1:8" ht="15.75" x14ac:dyDescent="0.25">
      <c r="A1864" s="40" t="s">
        <v>31</v>
      </c>
      <c r="B1864" s="75" t="str">
        <f>IF(REMARKS!$C$49=0,"",REMARKS!$C$49)</f>
        <v/>
      </c>
      <c r="C1864" s="41" t="s">
        <v>30</v>
      </c>
      <c r="D1864" s="30" t="str">
        <f>IF(INFO!$C$17=0,"",INFO!$C$17)</f>
        <v/>
      </c>
      <c r="E1864" s="24"/>
      <c r="H1864" s="44"/>
    </row>
    <row r="1865" spans="1:8" ht="15.75" x14ac:dyDescent="0.25">
      <c r="A1865" s="40"/>
      <c r="B1865" s="74"/>
      <c r="C1865" s="73"/>
      <c r="D1865" s="74"/>
      <c r="E1865" s="24"/>
      <c r="H1865" s="44"/>
    </row>
    <row r="1866" spans="1:8" ht="18" x14ac:dyDescent="0.25">
      <c r="A1866" s="40"/>
      <c r="B1866" s="173" t="s">
        <v>371</v>
      </c>
      <c r="C1866" s="173"/>
      <c r="D1866" s="173"/>
      <c r="E1866" s="173"/>
      <c r="F1866" s="173"/>
      <c r="H1866" s="44"/>
    </row>
    <row r="1867" spans="1:8" ht="18" x14ac:dyDescent="0.25">
      <c r="A1867" s="77" t="s">
        <v>33</v>
      </c>
      <c r="B1867" s="169"/>
      <c r="C1867" s="169"/>
      <c r="D1867" s="169"/>
      <c r="E1867" s="169"/>
      <c r="F1867" s="29"/>
      <c r="H1867" s="44"/>
    </row>
    <row r="1868" spans="1:8" ht="18" x14ac:dyDescent="0.25">
      <c r="A1868" s="77" t="s">
        <v>35</v>
      </c>
      <c r="B1868" s="170"/>
      <c r="C1868" s="170"/>
      <c r="D1868" s="170"/>
      <c r="E1868" s="170"/>
      <c r="F1868" s="29"/>
      <c r="H1868" s="44"/>
    </row>
    <row r="1869" spans="1:8" ht="18" x14ac:dyDescent="0.25">
      <c r="A1869" s="77" t="s">
        <v>34</v>
      </c>
      <c r="B1869" s="174"/>
      <c r="C1869" s="174"/>
      <c r="D1869" s="174"/>
      <c r="E1869" s="174"/>
      <c r="F1869" s="76"/>
      <c r="H1869" s="44"/>
    </row>
    <row r="1870" spans="1:8" ht="18" x14ac:dyDescent="0.25">
      <c r="A1870" s="77" t="s">
        <v>36</v>
      </c>
      <c r="B1870" s="29"/>
      <c r="C1870" s="169"/>
      <c r="D1870" s="169"/>
      <c r="E1870" s="169"/>
      <c r="F1870" s="169"/>
      <c r="H1870" s="44"/>
    </row>
    <row r="1871" spans="1:8" ht="18" x14ac:dyDescent="0.25">
      <c r="A1871" s="77" t="s">
        <v>406</v>
      </c>
      <c r="B1871" s="29"/>
      <c r="C1871" s="170"/>
      <c r="D1871" s="170"/>
      <c r="E1871" s="170"/>
      <c r="F1871" s="170"/>
      <c r="G1871" s="24"/>
      <c r="H1871" s="44"/>
    </row>
    <row r="1872" spans="1:8" x14ac:dyDescent="0.25">
      <c r="A1872" s="24"/>
      <c r="B1872" s="24"/>
      <c r="C1872" s="24"/>
      <c r="D1872" s="24"/>
      <c r="E1872" s="24"/>
      <c r="F1872" s="24"/>
      <c r="G1872" s="24"/>
      <c r="H1872" s="46"/>
    </row>
    <row r="1873" spans="1:8" x14ac:dyDescent="0.25">
      <c r="A1873" s="42"/>
      <c r="B1873" s="68"/>
      <c r="C1873" s="171"/>
      <c r="D1873" s="171"/>
      <c r="E1873" s="24"/>
      <c r="F1873" s="24"/>
      <c r="G1873" s="24"/>
      <c r="H1873" s="44"/>
    </row>
    <row r="1874" spans="1:8" x14ac:dyDescent="0.25">
      <c r="B1874" s="68"/>
      <c r="H1874" s="44"/>
    </row>
    <row r="1875" spans="1:8" x14ac:dyDescent="0.25">
      <c r="B1875" s="68"/>
    </row>
    <row r="1876" spans="1:8" x14ac:dyDescent="0.25">
      <c r="B1876" s="68"/>
    </row>
    <row r="1877" spans="1:8" x14ac:dyDescent="0.25">
      <c r="B1877" s="68"/>
      <c r="E1877" s="43"/>
      <c r="F1877" s="168"/>
      <c r="G1877" s="168"/>
    </row>
    <row r="1878" spans="1:8" x14ac:dyDescent="0.25">
      <c r="E1878" s="24"/>
    </row>
    <row r="1880" spans="1:8" ht="30" x14ac:dyDescent="0.25">
      <c r="A1880" s="21"/>
      <c r="B1880" s="172" t="str">
        <f>INFO!$C$1</f>
        <v>SEVENTH-DAY ADVENTIST PRIMARY  SCHOOL</v>
      </c>
      <c r="C1880" s="172"/>
      <c r="D1880" s="172"/>
      <c r="E1880" s="172"/>
      <c r="F1880" s="172"/>
      <c r="G1880" s="172"/>
    </row>
    <row r="1881" spans="1:8" ht="20.25" x14ac:dyDescent="0.25">
      <c r="A1881" s="23"/>
      <c r="B1881" s="163" t="str">
        <f>INFO!$C$2</f>
        <v>Together We Make The Difference</v>
      </c>
      <c r="C1881" s="163"/>
      <c r="D1881" s="163"/>
      <c r="E1881" s="163"/>
      <c r="F1881" s="163"/>
      <c r="G1881" s="163"/>
    </row>
    <row r="1882" spans="1:8" ht="18" x14ac:dyDescent="0.25">
      <c r="A1882" s="24"/>
      <c r="B1882" s="164" t="str">
        <f>INFO!$C$3</f>
        <v>P. O. BOX 234 KUMASI GHANA</v>
      </c>
      <c r="C1882" s="164"/>
      <c r="D1882" s="164"/>
      <c r="E1882" s="164"/>
      <c r="F1882" s="164"/>
      <c r="G1882" s="164"/>
    </row>
    <row r="1883" spans="1:8" ht="20.25" x14ac:dyDescent="0.25">
      <c r="A1883" s="25"/>
      <c r="B1883" s="165" t="str">
        <f>INFO!$C$4</f>
        <v>0123456789</v>
      </c>
      <c r="C1883" s="166"/>
      <c r="D1883" s="166"/>
      <c r="E1883" s="166"/>
      <c r="F1883" s="166"/>
      <c r="G1883" s="166"/>
    </row>
    <row r="1884" spans="1:8" ht="20.25" x14ac:dyDescent="0.25">
      <c r="A1884" s="25"/>
      <c r="B1884" s="175" t="str">
        <f>INFO!$C$5</f>
        <v>TERMLY REPORT</v>
      </c>
      <c r="C1884" s="175"/>
      <c r="D1884" s="175"/>
      <c r="E1884" s="175"/>
      <c r="F1884" s="175"/>
      <c r="G1884" s="175"/>
    </row>
    <row r="1885" spans="1:8" x14ac:dyDescent="0.25">
      <c r="A1885" s="24"/>
      <c r="B1885" s="24"/>
      <c r="C1885" s="24"/>
      <c r="D1885" s="24"/>
      <c r="E1885" s="24"/>
    </row>
    <row r="1886" spans="1:8" ht="15.75" x14ac:dyDescent="0.25">
      <c r="A1886" s="28" t="s">
        <v>18</v>
      </c>
      <c r="B1886" s="167" t="str">
        <f>IF(BROADSHEET!$B$52=0,"",BROADSHEET!$B$52)</f>
        <v/>
      </c>
      <c r="C1886" s="167"/>
      <c r="D1886" s="167"/>
      <c r="E1886" s="167"/>
      <c r="F1886" s="26" t="s">
        <v>96</v>
      </c>
      <c r="G1886" s="118" t="str">
        <f>INFO!$C$14</f>
        <v>B.S. FOUR</v>
      </c>
    </row>
    <row r="1887" spans="1:8" ht="15.75" x14ac:dyDescent="0.25">
      <c r="A1887" s="28" t="s">
        <v>19</v>
      </c>
      <c r="B1887" s="167" t="str">
        <f>INFO!$C$19&amp;" "&amp;INFO!$D$19&amp;" "&amp;INFO!$E$19</f>
        <v>29 JULY 2018</v>
      </c>
      <c r="C1887" s="167"/>
      <c r="D1887" s="167"/>
      <c r="E1887" s="24"/>
      <c r="F1887" s="26" t="s">
        <v>11</v>
      </c>
      <c r="G1887" s="118" t="str">
        <f>INFO!$C$15</f>
        <v>ONE</v>
      </c>
    </row>
    <row r="1888" spans="1:8" ht="15.75" x14ac:dyDescent="0.25">
      <c r="A1888" s="28" t="s">
        <v>17</v>
      </c>
      <c r="B1888" s="167" t="str">
        <f>INFO!$C$20&amp;" "&amp;INFO!$D$20&amp;" "&amp;INFO!$E$20</f>
        <v>9 MAY 2018</v>
      </c>
      <c r="C1888" s="167"/>
      <c r="D1888" s="167"/>
      <c r="F1888" s="28" t="s">
        <v>20</v>
      </c>
      <c r="G1888" s="72">
        <f>INFO!$C$13</f>
        <v>0</v>
      </c>
    </row>
    <row r="1889" spans="1:8" ht="15.75" x14ac:dyDescent="0.25">
      <c r="A1889" s="28" t="s">
        <v>21</v>
      </c>
      <c r="B1889" s="167" t="str">
        <f>INFO!$C$21</f>
        <v>2017/2018</v>
      </c>
      <c r="C1889" s="167"/>
      <c r="D1889" s="27"/>
      <c r="F1889" s="28" t="s">
        <v>139</v>
      </c>
      <c r="G1889" s="71" t="str">
        <f>BROADSHEET!$L$52</f>
        <v>1ST</v>
      </c>
    </row>
    <row r="1890" spans="1:8" ht="15.75" x14ac:dyDescent="0.25">
      <c r="A1890" s="29"/>
      <c r="B1890" s="24"/>
      <c r="C1890" s="24"/>
      <c r="D1890" s="24"/>
      <c r="E1890" s="24"/>
      <c r="F1890" s="24"/>
      <c r="G1890" s="24"/>
    </row>
    <row r="1891" spans="1:8" ht="32.25" thickBot="1" x14ac:dyDescent="0.3">
      <c r="A1891" s="31" t="s">
        <v>22</v>
      </c>
      <c r="B1891" s="32" t="s">
        <v>95</v>
      </c>
      <c r="C1891" s="32" t="s">
        <v>94</v>
      </c>
      <c r="D1891" s="32" t="s">
        <v>113</v>
      </c>
      <c r="E1891" s="161" t="s">
        <v>23</v>
      </c>
      <c r="F1891" s="162"/>
      <c r="G1891" s="32" t="s">
        <v>24</v>
      </c>
    </row>
    <row r="1892" spans="1:8" ht="16.5" thickTop="1" x14ac:dyDescent="0.25">
      <c r="A1892" s="33" t="s">
        <v>111</v>
      </c>
      <c r="B1892" s="70" t="str">
        <f>IF(ENGLISH!$K$55=0,"",ENGLISH!$K$55)</f>
        <v/>
      </c>
      <c r="C1892" s="70" t="str">
        <f>IF(ENGLISH!$M$55=0,"",ENGLISH!$M$55)</f>
        <v/>
      </c>
      <c r="D1892" s="70" t="str">
        <f>IF(ENGLISH!$N$55=0,"",ENGLISH!$N$55)</f>
        <v/>
      </c>
      <c r="E1892" s="155" t="str">
        <f>IF(ENGLISH!$Q$55=0,"",ENGLISH!$Q$55)</f>
        <v>Fail</v>
      </c>
      <c r="F1892" s="156"/>
      <c r="G1892" s="34" t="str">
        <f>IF(ENGLISH!$P$55=0,"",ENGLISH!$P$55)</f>
        <v>1st</v>
      </c>
    </row>
    <row r="1893" spans="1:8" ht="15.75" x14ac:dyDescent="0.25">
      <c r="A1893" s="35" t="s">
        <v>26</v>
      </c>
      <c r="B1893" s="70" t="str">
        <f>IF(MATHS!$K$55=0,"",MATHS!$K$55)</f>
        <v/>
      </c>
      <c r="C1893" s="70" t="str">
        <f>IF(MATHS!$M$55=0,"",MATHS!$M$55)</f>
        <v/>
      </c>
      <c r="D1893" s="70" t="str">
        <f>IF(MATHS!$N$55=0,"",MATHS!$N$55)</f>
        <v/>
      </c>
      <c r="E1893" s="157" t="str">
        <f>IF(MATHS!$Q$55=0,"",MATHS!$Q$55)</f>
        <v>Fail</v>
      </c>
      <c r="F1893" s="158"/>
      <c r="G1893" s="34" t="str">
        <f>IF(MATHS!$P$55=0,"",MATHS!$P$55)</f>
        <v>1st</v>
      </c>
    </row>
    <row r="1894" spans="1:8" ht="15.75" x14ac:dyDescent="0.25">
      <c r="A1894" s="35" t="s">
        <v>397</v>
      </c>
      <c r="B1894" s="70" t="str">
        <f>IF('NAT. SCI'!$K$55=0,"",'NAT. SCI'!$K$55)</f>
        <v/>
      </c>
      <c r="C1894" s="70" t="str">
        <f>IF('NAT. SCI'!$M$55=0,"",'NAT. SCI'!$M$55)</f>
        <v/>
      </c>
      <c r="D1894" s="70" t="str">
        <f>IF('NAT. SCI'!$N$55=0,"",'NAT. SCI'!$N$55)</f>
        <v/>
      </c>
      <c r="E1894" s="157" t="str">
        <f>IF('NAT. SCI'!$Q$55=0,"",'NAT. SCI'!$Q$55)</f>
        <v>Fail</v>
      </c>
      <c r="F1894" s="158"/>
      <c r="G1894" s="34" t="str">
        <f>IF('NAT. SCI'!$P$55=0,"",'NAT. SCI'!$P$55)</f>
        <v>1st</v>
      </c>
    </row>
    <row r="1895" spans="1:8" ht="15.75" x14ac:dyDescent="0.25">
      <c r="A1895" s="35" t="s">
        <v>403</v>
      </c>
      <c r="B1895" s="70" t="str">
        <f>IF('C. EDU'!$K$55=0,"",'C. EDU'!$K$55)</f>
        <v/>
      </c>
      <c r="C1895" s="70" t="str">
        <f>IF('C. EDU'!$M$55=0,"",'C. EDU'!$M$55)</f>
        <v/>
      </c>
      <c r="D1895" s="70" t="str">
        <f>IF('C. EDU'!$N$55=0,"",'C. EDU'!$N$55)</f>
        <v/>
      </c>
      <c r="E1895" s="157" t="str">
        <f>IF('C. EDU'!$Q$55=0,"",'C. EDU'!$Q$55)</f>
        <v>Fail</v>
      </c>
      <c r="F1895" s="158"/>
      <c r="G1895" s="34" t="str">
        <f>IF('C. EDU'!$P$55=0,"",'C. EDU'!$P$55)</f>
        <v>1st</v>
      </c>
    </row>
    <row r="1896" spans="1:8" ht="15.75" x14ac:dyDescent="0.25">
      <c r="A1896" s="35" t="s">
        <v>28</v>
      </c>
      <c r="B1896" s="70" t="str">
        <f>IF(ICT!$K$55=0,"",ICT!$K$55)</f>
        <v/>
      </c>
      <c r="C1896" s="70" t="str">
        <f>IF(ICT!$M$55=0,"",ICT!$M$55)</f>
        <v/>
      </c>
      <c r="D1896" s="70" t="str">
        <f>IF(ICT!$N$55=0,"",ICT!$N$55)</f>
        <v/>
      </c>
      <c r="E1896" s="157" t="str">
        <f>IF(ICT!$Q$55=0,"",ICT!$Q$55)</f>
        <v>Fail</v>
      </c>
      <c r="F1896" s="158"/>
      <c r="G1896" s="34" t="str">
        <f>IF(ICT!$P$55=0,"",ICT!$P$55)</f>
        <v>1st</v>
      </c>
    </row>
    <row r="1897" spans="1:8" ht="15.75" x14ac:dyDescent="0.25">
      <c r="A1897" s="35" t="s">
        <v>107</v>
      </c>
      <c r="B1897" s="70" t="str">
        <f>IF(TWI!$K$55=0,"",TWI!$K$55)</f>
        <v/>
      </c>
      <c r="C1897" s="70" t="str">
        <f>IF(TWI!$M$55=0,"",TWI!$M$55)</f>
        <v/>
      </c>
      <c r="D1897" s="70" t="str">
        <f>IF(TWI!$N$55=0,"",TWI!$N$55)</f>
        <v/>
      </c>
      <c r="E1897" s="157" t="str">
        <f>IF(TWI!$Q$55=0,"",TWI!$Q$55)</f>
        <v>Fail</v>
      </c>
      <c r="F1897" s="158"/>
      <c r="G1897" s="34" t="str">
        <f>IF(TWI!$P$55=0,"",TWI!$P$55)</f>
        <v>1st</v>
      </c>
    </row>
    <row r="1898" spans="1:8" ht="15.75" x14ac:dyDescent="0.25">
      <c r="A1898" s="35" t="s">
        <v>404</v>
      </c>
      <c r="B1898" s="70" t="str">
        <f>IF(RME!$K$55=0,"",RME!$K$55)</f>
        <v/>
      </c>
      <c r="C1898" s="70" t="str">
        <f>IF(RME!$M$55=0,"",RME!$M$55)</f>
        <v/>
      </c>
      <c r="D1898" s="70" t="str">
        <f>IF(RME!$N$55=0,"",RME!$N$55)</f>
        <v/>
      </c>
      <c r="E1898" s="157" t="str">
        <f>IF(RME!$Q$55=0,"",RME!$Q$55)</f>
        <v>Fail</v>
      </c>
      <c r="F1898" s="158"/>
      <c r="G1898" s="34" t="str">
        <f>IF(RME!$P$55=0,"",RME!$P$55)</f>
        <v>1st</v>
      </c>
    </row>
    <row r="1899" spans="1:8" ht="15.75" x14ac:dyDescent="0.25">
      <c r="A1899" s="35" t="s">
        <v>402</v>
      </c>
      <c r="B1899" s="70" t="str">
        <f>IF('C. ARTS'!$K$55=0,"",'C. ARTS'!$K$55)</f>
        <v/>
      </c>
      <c r="C1899" s="70" t="str">
        <f>IF('C. ARTS'!$M$55=0,"",'C. ARTS'!$M$55)</f>
        <v/>
      </c>
      <c r="D1899" s="70" t="str">
        <f>IF('C. ARTS'!$N$55=0,"",'C. ARTS'!$N$55)</f>
        <v/>
      </c>
      <c r="E1899" s="157" t="str">
        <f>IF('C. ARTS'!$Q$55=0,"",'C. ARTS'!$Q$55)</f>
        <v>Fail</v>
      </c>
      <c r="F1899" s="158"/>
      <c r="G1899" s="34" t="str">
        <f>IF('C. ARTS'!$P$55=0,"",'C. ARTS'!$P$55)</f>
        <v>1st</v>
      </c>
    </row>
    <row r="1900" spans="1:8" ht="15.75" x14ac:dyDescent="0.25">
      <c r="A1900" s="35"/>
      <c r="B1900" s="70"/>
      <c r="C1900" s="70"/>
      <c r="D1900" s="70"/>
      <c r="E1900" s="159"/>
      <c r="F1900" s="160"/>
      <c r="G1900" s="36"/>
    </row>
    <row r="1901" spans="1:8" x14ac:dyDescent="0.25">
      <c r="A1901" s="24"/>
      <c r="B1901" s="24"/>
      <c r="C1901" s="24"/>
      <c r="D1901" s="24"/>
      <c r="E1901" s="24"/>
      <c r="F1901" s="24"/>
      <c r="G1901" s="24"/>
    </row>
    <row r="1902" spans="1:8" ht="18" x14ac:dyDescent="0.25">
      <c r="A1902" s="37" t="s">
        <v>29</v>
      </c>
      <c r="B1902" s="69" t="str">
        <f>IF(BROADSHEET!$K$52=0,"",BROADSHEET!$K$52)</f>
        <v/>
      </c>
      <c r="C1902" s="38" t="s">
        <v>30</v>
      </c>
      <c r="D1902" s="39">
        <f>INFO!$C$16</f>
        <v>800</v>
      </c>
      <c r="F1902" s="78" t="s">
        <v>32</v>
      </c>
      <c r="G1902" s="119" t="s">
        <v>357</v>
      </c>
      <c r="H1902" s="44"/>
    </row>
    <row r="1903" spans="1:8" x14ac:dyDescent="0.25">
      <c r="A1903" s="24"/>
      <c r="B1903" s="24"/>
      <c r="C1903" s="24"/>
      <c r="D1903" s="24"/>
      <c r="E1903" s="24"/>
      <c r="F1903" s="24"/>
      <c r="G1903" s="24"/>
      <c r="H1903" s="44"/>
    </row>
    <row r="1904" spans="1:8" ht="15.75" x14ac:dyDescent="0.25">
      <c r="A1904" s="40" t="s">
        <v>31</v>
      </c>
      <c r="B1904" s="75" t="str">
        <f>IF(REMARKS!$C$50=0,"",REMARKS!$C$50)</f>
        <v/>
      </c>
      <c r="C1904" s="41" t="s">
        <v>30</v>
      </c>
      <c r="D1904" s="30" t="str">
        <f>IF(INFO!$C$17=0,"",INFO!$C$17)</f>
        <v/>
      </c>
      <c r="E1904" s="24"/>
      <c r="H1904" s="44"/>
    </row>
    <row r="1905" spans="1:8" ht="15.75" x14ac:dyDescent="0.25">
      <c r="A1905" s="40"/>
      <c r="B1905" s="74"/>
      <c r="C1905" s="73"/>
      <c r="D1905" s="74"/>
      <c r="E1905" s="24"/>
      <c r="H1905" s="44"/>
    </row>
    <row r="1906" spans="1:8" ht="18" x14ac:dyDescent="0.25">
      <c r="A1906" s="40"/>
      <c r="B1906" s="173" t="s">
        <v>371</v>
      </c>
      <c r="C1906" s="173"/>
      <c r="D1906" s="173"/>
      <c r="E1906" s="173"/>
      <c r="F1906" s="173"/>
      <c r="H1906" s="44"/>
    </row>
    <row r="1907" spans="1:8" ht="18" x14ac:dyDescent="0.25">
      <c r="A1907" s="77" t="s">
        <v>33</v>
      </c>
      <c r="B1907" s="169"/>
      <c r="C1907" s="169"/>
      <c r="D1907" s="169"/>
      <c r="E1907" s="169"/>
      <c r="F1907" s="29"/>
      <c r="H1907" s="44"/>
    </row>
    <row r="1908" spans="1:8" ht="18" x14ac:dyDescent="0.25">
      <c r="A1908" s="77" t="s">
        <v>35</v>
      </c>
      <c r="B1908" s="170"/>
      <c r="C1908" s="170"/>
      <c r="D1908" s="170"/>
      <c r="E1908" s="170"/>
      <c r="F1908" s="29"/>
      <c r="H1908" s="44"/>
    </row>
    <row r="1909" spans="1:8" ht="18" x14ac:dyDescent="0.25">
      <c r="A1909" s="77" t="s">
        <v>34</v>
      </c>
      <c r="B1909" s="174"/>
      <c r="C1909" s="174"/>
      <c r="D1909" s="174"/>
      <c r="E1909" s="174"/>
      <c r="F1909" s="76"/>
      <c r="H1909" s="44"/>
    </row>
    <row r="1910" spans="1:8" ht="18" x14ac:dyDescent="0.25">
      <c r="A1910" s="77" t="s">
        <v>36</v>
      </c>
      <c r="B1910" s="29"/>
      <c r="C1910" s="169"/>
      <c r="D1910" s="169"/>
      <c r="E1910" s="169"/>
      <c r="F1910" s="169"/>
      <c r="H1910" s="44"/>
    </row>
    <row r="1911" spans="1:8" ht="18" x14ac:dyDescent="0.25">
      <c r="A1911" s="77" t="s">
        <v>406</v>
      </c>
      <c r="B1911" s="29"/>
      <c r="C1911" s="170"/>
      <c r="D1911" s="170"/>
      <c r="E1911" s="170"/>
      <c r="F1911" s="170"/>
      <c r="G1911" s="24"/>
      <c r="H1911" s="44"/>
    </row>
    <row r="1912" spans="1:8" x14ac:dyDescent="0.25">
      <c r="B1912" s="24"/>
      <c r="D1912" s="45"/>
      <c r="E1912" s="45"/>
      <c r="F1912" s="24"/>
      <c r="G1912" s="24"/>
      <c r="H1912" s="44"/>
    </row>
    <row r="1913" spans="1:8" x14ac:dyDescent="0.25">
      <c r="A1913" s="42"/>
      <c r="B1913" s="68"/>
      <c r="C1913" s="171"/>
      <c r="D1913" s="171"/>
      <c r="E1913" s="24"/>
      <c r="F1913" s="24"/>
      <c r="G1913" s="24"/>
      <c r="H1913" s="44"/>
    </row>
    <row r="1914" spans="1:8" x14ac:dyDescent="0.25">
      <c r="B1914" s="68"/>
      <c r="H1914" s="44"/>
    </row>
    <row r="1915" spans="1:8" x14ac:dyDescent="0.25">
      <c r="B1915" s="68"/>
    </row>
    <row r="1916" spans="1:8" x14ac:dyDescent="0.25">
      <c r="B1916" s="68"/>
    </row>
    <row r="1917" spans="1:8" x14ac:dyDescent="0.25">
      <c r="B1917" s="68"/>
      <c r="E1917" s="43"/>
      <c r="F1917" s="168"/>
      <c r="G1917" s="168"/>
    </row>
    <row r="1918" spans="1:8" x14ac:dyDescent="0.25">
      <c r="E1918" s="24"/>
    </row>
    <row r="1920" spans="1:8" ht="30" x14ac:dyDescent="0.25">
      <c r="A1920" s="21"/>
      <c r="B1920" s="172" t="str">
        <f>INFO!$C$1</f>
        <v>SEVENTH-DAY ADVENTIST PRIMARY  SCHOOL</v>
      </c>
      <c r="C1920" s="172"/>
      <c r="D1920" s="172"/>
      <c r="E1920" s="172"/>
      <c r="F1920" s="172"/>
      <c r="G1920" s="172"/>
    </row>
    <row r="1921" spans="1:7" ht="20.25" x14ac:dyDescent="0.25">
      <c r="A1921" s="23"/>
      <c r="B1921" s="163" t="str">
        <f>INFO!$C$2</f>
        <v>Together We Make The Difference</v>
      </c>
      <c r="C1921" s="163"/>
      <c r="D1921" s="163"/>
      <c r="E1921" s="163"/>
      <c r="F1921" s="163"/>
      <c r="G1921" s="163"/>
    </row>
    <row r="1922" spans="1:7" ht="18" x14ac:dyDescent="0.25">
      <c r="A1922" s="24"/>
      <c r="B1922" s="164" t="str">
        <f>INFO!$C$3</f>
        <v>P. O. BOX 234 KUMASI GHANA</v>
      </c>
      <c r="C1922" s="164"/>
      <c r="D1922" s="164"/>
      <c r="E1922" s="164"/>
      <c r="F1922" s="164"/>
      <c r="G1922" s="164"/>
    </row>
    <row r="1923" spans="1:7" ht="20.25" x14ac:dyDescent="0.25">
      <c r="A1923" s="25"/>
      <c r="B1923" s="165" t="str">
        <f>INFO!$C$4</f>
        <v>0123456789</v>
      </c>
      <c r="C1923" s="166"/>
      <c r="D1923" s="166"/>
      <c r="E1923" s="166"/>
      <c r="F1923" s="166"/>
      <c r="G1923" s="166"/>
    </row>
    <row r="1924" spans="1:7" ht="20.25" x14ac:dyDescent="0.25">
      <c r="A1924" s="25"/>
      <c r="B1924" s="175" t="str">
        <f>INFO!$C$5</f>
        <v>TERMLY REPORT</v>
      </c>
      <c r="C1924" s="175"/>
      <c r="D1924" s="175"/>
      <c r="E1924" s="175"/>
      <c r="F1924" s="175"/>
      <c r="G1924" s="175"/>
    </row>
    <row r="1925" spans="1:7" x14ac:dyDescent="0.25">
      <c r="A1925" s="24"/>
      <c r="B1925" s="24"/>
      <c r="C1925" s="24"/>
      <c r="D1925" s="24"/>
      <c r="E1925" s="24"/>
    </row>
    <row r="1926" spans="1:7" ht="15.75" x14ac:dyDescent="0.25">
      <c r="A1926" s="28" t="s">
        <v>18</v>
      </c>
      <c r="B1926" s="167" t="str">
        <f>IF(BROADSHEET!$B$53=0,"",BROADSHEET!$B$53)</f>
        <v/>
      </c>
      <c r="C1926" s="167"/>
      <c r="D1926" s="167"/>
      <c r="E1926" s="167"/>
      <c r="F1926" s="26" t="s">
        <v>96</v>
      </c>
      <c r="G1926" s="118" t="str">
        <f>INFO!$C$14</f>
        <v>B.S. FOUR</v>
      </c>
    </row>
    <row r="1927" spans="1:7" ht="15.75" x14ac:dyDescent="0.25">
      <c r="A1927" s="28" t="s">
        <v>19</v>
      </c>
      <c r="B1927" s="167" t="str">
        <f>INFO!$C$19&amp;" "&amp;INFO!$D$19&amp;" "&amp;INFO!$E$19</f>
        <v>29 JULY 2018</v>
      </c>
      <c r="C1927" s="167"/>
      <c r="D1927" s="167"/>
      <c r="E1927" s="24"/>
      <c r="F1927" s="26" t="s">
        <v>11</v>
      </c>
      <c r="G1927" s="118" t="str">
        <f>INFO!$C$15</f>
        <v>ONE</v>
      </c>
    </row>
    <row r="1928" spans="1:7" ht="15.75" x14ac:dyDescent="0.25">
      <c r="A1928" s="28" t="s">
        <v>17</v>
      </c>
      <c r="B1928" s="167" t="str">
        <f>INFO!$C$20&amp;" "&amp;INFO!$D$20&amp;" "&amp;INFO!$E$20</f>
        <v>9 MAY 2018</v>
      </c>
      <c r="C1928" s="167"/>
      <c r="D1928" s="167"/>
      <c r="F1928" s="28" t="s">
        <v>20</v>
      </c>
      <c r="G1928" s="72">
        <f>INFO!$C$13</f>
        <v>0</v>
      </c>
    </row>
    <row r="1929" spans="1:7" ht="15.75" x14ac:dyDescent="0.25">
      <c r="A1929" s="28" t="s">
        <v>21</v>
      </c>
      <c r="B1929" s="167" t="str">
        <f>INFO!$C$21</f>
        <v>2017/2018</v>
      </c>
      <c r="C1929" s="167"/>
      <c r="D1929" s="27"/>
      <c r="F1929" s="28" t="s">
        <v>139</v>
      </c>
      <c r="G1929" s="71" t="str">
        <f>BROADSHEET!$L$53</f>
        <v>1ST</v>
      </c>
    </row>
    <row r="1930" spans="1:7" ht="15.75" x14ac:dyDescent="0.25">
      <c r="A1930" s="29"/>
      <c r="B1930" s="24"/>
      <c r="C1930" s="24"/>
      <c r="D1930" s="24"/>
      <c r="E1930" s="24"/>
      <c r="F1930" s="24"/>
      <c r="G1930" s="24"/>
    </row>
    <row r="1931" spans="1:7" ht="32.25" thickBot="1" x14ac:dyDescent="0.3">
      <c r="A1931" s="31" t="s">
        <v>22</v>
      </c>
      <c r="B1931" s="32" t="s">
        <v>95</v>
      </c>
      <c r="C1931" s="32" t="s">
        <v>94</v>
      </c>
      <c r="D1931" s="32" t="s">
        <v>113</v>
      </c>
      <c r="E1931" s="161" t="s">
        <v>23</v>
      </c>
      <c r="F1931" s="162"/>
      <c r="G1931" s="32" t="s">
        <v>24</v>
      </c>
    </row>
    <row r="1932" spans="1:7" ht="16.5" thickTop="1" x14ac:dyDescent="0.25">
      <c r="A1932" s="33" t="s">
        <v>111</v>
      </c>
      <c r="B1932" s="70" t="str">
        <f>IF(ENGLISH!$K$56=0,"",ENGLISH!$K$56)</f>
        <v/>
      </c>
      <c r="C1932" s="70" t="str">
        <f>IF(ENGLISH!$M$56=0,"",ENGLISH!$M$56)</f>
        <v/>
      </c>
      <c r="D1932" s="70" t="str">
        <f>IF(ENGLISH!$N$56=0,"",ENGLISH!$N$56)</f>
        <v/>
      </c>
      <c r="E1932" s="155" t="str">
        <f>IF(ENGLISH!$Q$56=0,"",ENGLISH!$Q$56)</f>
        <v>Fail</v>
      </c>
      <c r="F1932" s="156"/>
      <c r="G1932" s="34" t="str">
        <f>IF(ENGLISH!$P$56=0,"",ENGLISH!$P$56)</f>
        <v>1st</v>
      </c>
    </row>
    <row r="1933" spans="1:7" ht="15.75" x14ac:dyDescent="0.25">
      <c r="A1933" s="35" t="s">
        <v>26</v>
      </c>
      <c r="B1933" s="70" t="str">
        <f>IF(MATHS!$K$56=0,"",MATHS!$K$56)</f>
        <v/>
      </c>
      <c r="C1933" s="70" t="str">
        <f>IF(MATHS!$M$56=0,"",MATHS!$M$56)</f>
        <v/>
      </c>
      <c r="D1933" s="70" t="str">
        <f>IF(MATHS!$N$56=0,"",MATHS!$N$56)</f>
        <v/>
      </c>
      <c r="E1933" s="157" t="str">
        <f>IF(MATHS!$Q$56=0,"",MATHS!$Q$56)</f>
        <v>Fail</v>
      </c>
      <c r="F1933" s="158"/>
      <c r="G1933" s="34" t="str">
        <f>IF(MATHS!$P$56=0,"",MATHS!$P$56)</f>
        <v>1st</v>
      </c>
    </row>
    <row r="1934" spans="1:7" ht="15.75" x14ac:dyDescent="0.25">
      <c r="A1934" s="35" t="s">
        <v>397</v>
      </c>
      <c r="B1934" s="70" t="str">
        <f>IF('NAT. SCI'!$K$56=0,"",'NAT. SCI'!$K$56)</f>
        <v/>
      </c>
      <c r="C1934" s="70" t="str">
        <f>IF('NAT. SCI'!$M$56=0,"",'NAT. SCI'!$M$56)</f>
        <v/>
      </c>
      <c r="D1934" s="70" t="str">
        <f>IF('NAT. SCI'!$N$56=0,"",'NAT. SCI'!$N$56)</f>
        <v/>
      </c>
      <c r="E1934" s="157" t="str">
        <f>IF('NAT. SCI'!$Q$56=0,"",'NAT. SCI'!$Q$56)</f>
        <v>Fail</v>
      </c>
      <c r="F1934" s="158"/>
      <c r="G1934" s="34" t="str">
        <f>IF('NAT. SCI'!$P$56=0,"",'NAT. SCI'!$P$56)</f>
        <v>1st</v>
      </c>
    </row>
    <row r="1935" spans="1:7" ht="15.75" x14ac:dyDescent="0.25">
      <c r="A1935" s="35" t="s">
        <v>403</v>
      </c>
      <c r="B1935" s="70" t="str">
        <f>IF('C. EDU'!$K$56=0,"",'C. EDU'!$K$56)</f>
        <v/>
      </c>
      <c r="C1935" s="70" t="str">
        <f>IF('C. EDU'!$M$56=0,"",'C. EDU'!$M$56)</f>
        <v/>
      </c>
      <c r="D1935" s="70" t="str">
        <f>IF('C. EDU'!$N$56=0,"",'C. EDU'!$N$56)</f>
        <v/>
      </c>
      <c r="E1935" s="157" t="str">
        <f>IF('C. EDU'!$Q$56=0,"",'C. EDU'!$Q$56)</f>
        <v>Fail</v>
      </c>
      <c r="F1935" s="158"/>
      <c r="G1935" s="34" t="str">
        <f>IF('C. EDU'!$P$56=0,"",'C. EDU'!$P$56)</f>
        <v>1st</v>
      </c>
    </row>
    <row r="1936" spans="1:7" ht="15.75" x14ac:dyDescent="0.25">
      <c r="A1936" s="35" t="s">
        <v>28</v>
      </c>
      <c r="B1936" s="70" t="str">
        <f>IF(ICT!$K$56=0,"",ICT!$K$56)</f>
        <v/>
      </c>
      <c r="C1936" s="70" t="str">
        <f>IF(ICT!$M$56=0,"",ICT!$M$56)</f>
        <v/>
      </c>
      <c r="D1936" s="70" t="str">
        <f>IF(ICT!$N$56=0,"",ICT!$N$56)</f>
        <v/>
      </c>
      <c r="E1936" s="157" t="str">
        <f>IF(ICT!$Q$56=0,"",ICT!$Q$56)</f>
        <v>Fail</v>
      </c>
      <c r="F1936" s="158"/>
      <c r="G1936" s="34" t="str">
        <f>IF(ICT!$P$56=0,"",ICT!$P$56)</f>
        <v>1st</v>
      </c>
    </row>
    <row r="1937" spans="1:8" ht="15.75" x14ac:dyDescent="0.25">
      <c r="A1937" s="35" t="s">
        <v>107</v>
      </c>
      <c r="B1937" s="70" t="str">
        <f>IF(TWI!$K$56=0,"",TWI!$K$56)</f>
        <v/>
      </c>
      <c r="C1937" s="70" t="str">
        <f>IF(TWI!$M$56=0,"",TWI!$M$56)</f>
        <v/>
      </c>
      <c r="D1937" s="70" t="str">
        <f>IF(TWI!$N$56=0,"",TWI!$N$56)</f>
        <v/>
      </c>
      <c r="E1937" s="157" t="str">
        <f>IF(TWI!$Q$56=0,"",TWI!$Q$56)</f>
        <v>Fail</v>
      </c>
      <c r="F1937" s="158"/>
      <c r="G1937" s="34" t="str">
        <f>IF(TWI!$P$56=0,"",TWI!$P$56)</f>
        <v>1st</v>
      </c>
    </row>
    <row r="1938" spans="1:8" ht="15.75" x14ac:dyDescent="0.25">
      <c r="A1938" s="35" t="s">
        <v>404</v>
      </c>
      <c r="B1938" s="70" t="str">
        <f>IF(RME!$K$56=0,"",RME!$K$56)</f>
        <v/>
      </c>
      <c r="C1938" s="70" t="str">
        <f>IF(RME!$M$56=0,"",RME!$M$56)</f>
        <v/>
      </c>
      <c r="D1938" s="70" t="str">
        <f>IF(RME!$N$56=0,"",RME!$N$56)</f>
        <v/>
      </c>
      <c r="E1938" s="157" t="str">
        <f>IF(RME!$Q$56=0,"",RME!$Q$56)</f>
        <v>Fail</v>
      </c>
      <c r="F1938" s="158"/>
      <c r="G1938" s="34" t="str">
        <f>IF(RME!$P$56=0,"",RME!$P$56)</f>
        <v>1st</v>
      </c>
    </row>
    <row r="1939" spans="1:8" ht="15.75" x14ac:dyDescent="0.25">
      <c r="A1939" s="35" t="s">
        <v>402</v>
      </c>
      <c r="B1939" s="70" t="str">
        <f>IF('C. ARTS'!$K$56=0,"",'C. ARTS'!$K$56)</f>
        <v/>
      </c>
      <c r="C1939" s="70" t="str">
        <f>IF('C. ARTS'!$M$56=0,"",'C. ARTS'!$M$56)</f>
        <v/>
      </c>
      <c r="D1939" s="70" t="str">
        <f>IF('C. ARTS'!$N$56=0,"",'C. ARTS'!$N$56)</f>
        <v/>
      </c>
      <c r="E1939" s="157" t="str">
        <f>IF('C. ARTS'!$Q$56=0,"",'C. ARTS'!$Q$56)</f>
        <v>Fail</v>
      </c>
      <c r="F1939" s="158"/>
      <c r="G1939" s="34" t="str">
        <f>IF('C. ARTS'!$P$56=0,"",'C. ARTS'!$P$56)</f>
        <v>1st</v>
      </c>
    </row>
    <row r="1940" spans="1:8" ht="15.75" x14ac:dyDescent="0.25">
      <c r="A1940" s="35"/>
      <c r="B1940" s="70"/>
      <c r="C1940" s="70"/>
      <c r="D1940" s="70"/>
      <c r="E1940" s="159"/>
      <c r="F1940" s="160"/>
      <c r="G1940" s="36"/>
    </row>
    <row r="1941" spans="1:8" x14ac:dyDescent="0.25">
      <c r="A1941" s="24"/>
      <c r="B1941" s="24"/>
      <c r="C1941" s="24"/>
      <c r="D1941" s="24"/>
      <c r="E1941" s="24"/>
      <c r="F1941" s="24"/>
      <c r="G1941" s="24"/>
    </row>
    <row r="1942" spans="1:8" ht="18" x14ac:dyDescent="0.25">
      <c r="A1942" s="37" t="s">
        <v>29</v>
      </c>
      <c r="B1942" s="69" t="str">
        <f>IF(BROADSHEET!$K$53=0,"",BROADSHEET!$K$53)</f>
        <v/>
      </c>
      <c r="C1942" s="38" t="s">
        <v>30</v>
      </c>
      <c r="D1942" s="39">
        <f>INFO!$C$16</f>
        <v>800</v>
      </c>
      <c r="F1942" s="78" t="s">
        <v>32</v>
      </c>
      <c r="G1942" s="119" t="s">
        <v>357</v>
      </c>
      <c r="H1942" s="44"/>
    </row>
    <row r="1943" spans="1:8" x14ac:dyDescent="0.25">
      <c r="A1943" s="24"/>
      <c r="B1943" s="24"/>
      <c r="C1943" s="24"/>
      <c r="D1943" s="24"/>
      <c r="E1943" s="24"/>
      <c r="F1943" s="24"/>
      <c r="G1943" s="24"/>
      <c r="H1943" s="44"/>
    </row>
    <row r="1944" spans="1:8" ht="15.75" x14ac:dyDescent="0.25">
      <c r="A1944" s="40" t="s">
        <v>31</v>
      </c>
      <c r="B1944" s="75" t="str">
        <f>IF(REMARKS!$C$51=0,"",REMARKS!$C$51)</f>
        <v/>
      </c>
      <c r="C1944" s="41" t="s">
        <v>30</v>
      </c>
      <c r="D1944" s="30" t="str">
        <f>IF(INFO!$C$17=0,"",INFO!$C$17)</f>
        <v/>
      </c>
      <c r="E1944" s="24"/>
      <c r="H1944" s="44"/>
    </row>
    <row r="1945" spans="1:8" ht="15.75" x14ac:dyDescent="0.25">
      <c r="A1945" s="40"/>
      <c r="B1945" s="74"/>
      <c r="C1945" s="73"/>
      <c r="D1945" s="74"/>
      <c r="E1945" s="24"/>
      <c r="H1945" s="44"/>
    </row>
    <row r="1946" spans="1:8" ht="18" x14ac:dyDescent="0.25">
      <c r="A1946" s="40"/>
      <c r="B1946" s="173" t="s">
        <v>371</v>
      </c>
      <c r="C1946" s="173"/>
      <c r="D1946" s="173"/>
      <c r="E1946" s="173"/>
      <c r="F1946" s="173"/>
      <c r="H1946" s="44"/>
    </row>
    <row r="1947" spans="1:8" ht="18" x14ac:dyDescent="0.25">
      <c r="A1947" s="77" t="s">
        <v>33</v>
      </c>
      <c r="B1947" s="169"/>
      <c r="C1947" s="169"/>
      <c r="D1947" s="169"/>
      <c r="E1947" s="169"/>
      <c r="F1947" s="29"/>
      <c r="H1947" s="44"/>
    </row>
    <row r="1948" spans="1:8" ht="18" x14ac:dyDescent="0.25">
      <c r="A1948" s="77" t="s">
        <v>35</v>
      </c>
      <c r="B1948" s="170"/>
      <c r="C1948" s="170"/>
      <c r="D1948" s="170"/>
      <c r="E1948" s="170"/>
      <c r="F1948" s="29"/>
      <c r="H1948" s="44"/>
    </row>
    <row r="1949" spans="1:8" ht="18" x14ac:dyDescent="0.25">
      <c r="A1949" s="77" t="s">
        <v>34</v>
      </c>
      <c r="B1949" s="174"/>
      <c r="C1949" s="174"/>
      <c r="D1949" s="174"/>
      <c r="E1949" s="174"/>
      <c r="F1949" s="76"/>
      <c r="H1949" s="44"/>
    </row>
    <row r="1950" spans="1:8" ht="18" x14ac:dyDescent="0.25">
      <c r="A1950" s="77" t="s">
        <v>36</v>
      </c>
      <c r="B1950" s="29"/>
      <c r="C1950" s="169"/>
      <c r="D1950" s="169"/>
      <c r="E1950" s="169"/>
      <c r="F1950" s="169"/>
      <c r="H1950" s="44"/>
    </row>
    <row r="1951" spans="1:8" ht="18" x14ac:dyDescent="0.25">
      <c r="A1951" s="77" t="s">
        <v>406</v>
      </c>
      <c r="B1951" s="29"/>
      <c r="C1951" s="170"/>
      <c r="D1951" s="170"/>
      <c r="E1951" s="170"/>
      <c r="F1951" s="170"/>
      <c r="G1951" s="24"/>
      <c r="H1951" s="44"/>
    </row>
    <row r="1952" spans="1:8" x14ac:dyDescent="0.25">
      <c r="B1952" s="24"/>
      <c r="D1952" s="45"/>
      <c r="E1952" s="45"/>
      <c r="F1952" s="24"/>
      <c r="G1952" s="24"/>
      <c r="H1952" s="44"/>
    </row>
    <row r="1953" spans="1:8" x14ac:dyDescent="0.25">
      <c r="A1953" s="42"/>
      <c r="B1953" s="68"/>
      <c r="C1953" s="171"/>
      <c r="D1953" s="171"/>
      <c r="E1953" s="24"/>
      <c r="F1953" s="24"/>
      <c r="G1953" s="24"/>
      <c r="H1953" s="44"/>
    </row>
    <row r="1954" spans="1:8" x14ac:dyDescent="0.25">
      <c r="B1954" s="68"/>
      <c r="H1954" s="44"/>
    </row>
    <row r="1955" spans="1:8" x14ac:dyDescent="0.25">
      <c r="B1955" s="68"/>
    </row>
    <row r="1956" spans="1:8" x14ac:dyDescent="0.25">
      <c r="B1956" s="68"/>
    </row>
    <row r="1957" spans="1:8" x14ac:dyDescent="0.25">
      <c r="B1957" s="68"/>
      <c r="E1957" s="43"/>
      <c r="F1957" s="168"/>
      <c r="G1957" s="168"/>
    </row>
    <row r="1958" spans="1:8" x14ac:dyDescent="0.25">
      <c r="E1958" s="24"/>
    </row>
    <row r="1960" spans="1:8" ht="30" x14ac:dyDescent="0.25">
      <c r="A1960" s="21"/>
      <c r="B1960" s="172" t="str">
        <f>INFO!$C$1</f>
        <v>SEVENTH-DAY ADVENTIST PRIMARY  SCHOOL</v>
      </c>
      <c r="C1960" s="172"/>
      <c r="D1960" s="172"/>
      <c r="E1960" s="172"/>
      <c r="F1960" s="172"/>
      <c r="G1960" s="172"/>
    </row>
    <row r="1961" spans="1:8" ht="20.25" x14ac:dyDescent="0.25">
      <c r="A1961" s="23"/>
      <c r="B1961" s="163" t="str">
        <f>INFO!$C$2</f>
        <v>Together We Make The Difference</v>
      </c>
      <c r="C1961" s="163"/>
      <c r="D1961" s="163"/>
      <c r="E1961" s="163"/>
      <c r="F1961" s="163"/>
      <c r="G1961" s="163"/>
    </row>
    <row r="1962" spans="1:8" ht="18" x14ac:dyDescent="0.25">
      <c r="A1962" s="24"/>
      <c r="B1962" s="164" t="str">
        <f>INFO!$C$3</f>
        <v>P. O. BOX 234 KUMASI GHANA</v>
      </c>
      <c r="C1962" s="164"/>
      <c r="D1962" s="164"/>
      <c r="E1962" s="164"/>
      <c r="F1962" s="164"/>
      <c r="G1962" s="164"/>
    </row>
    <row r="1963" spans="1:8" ht="20.25" x14ac:dyDescent="0.25">
      <c r="A1963" s="25"/>
      <c r="B1963" s="165" t="str">
        <f>INFO!$C$4</f>
        <v>0123456789</v>
      </c>
      <c r="C1963" s="166"/>
      <c r="D1963" s="166"/>
      <c r="E1963" s="166"/>
      <c r="F1963" s="166"/>
      <c r="G1963" s="166"/>
    </row>
    <row r="1964" spans="1:8" ht="20.25" x14ac:dyDescent="0.25">
      <c r="A1964" s="25"/>
      <c r="B1964" s="175" t="str">
        <f>INFO!$C$5</f>
        <v>TERMLY REPORT</v>
      </c>
      <c r="C1964" s="175"/>
      <c r="D1964" s="175"/>
      <c r="E1964" s="175"/>
      <c r="F1964" s="175"/>
      <c r="G1964" s="175"/>
    </row>
    <row r="1965" spans="1:8" x14ac:dyDescent="0.25">
      <c r="A1965" s="24"/>
      <c r="B1965" s="24"/>
      <c r="C1965" s="24"/>
      <c r="D1965" s="24"/>
      <c r="E1965" s="24"/>
    </row>
    <row r="1966" spans="1:8" ht="15.75" x14ac:dyDescent="0.25">
      <c r="A1966" s="28" t="s">
        <v>18</v>
      </c>
      <c r="B1966" s="167" t="str">
        <f>IF(BROADSHEET!$B$54=0,"",BROADSHEET!$B$54)</f>
        <v/>
      </c>
      <c r="C1966" s="167"/>
      <c r="D1966" s="167"/>
      <c r="E1966" s="167"/>
      <c r="F1966" s="26" t="s">
        <v>96</v>
      </c>
      <c r="G1966" s="118" t="str">
        <f>INFO!$C$14</f>
        <v>B.S. FOUR</v>
      </c>
    </row>
    <row r="1967" spans="1:8" ht="15.75" x14ac:dyDescent="0.25">
      <c r="A1967" s="28" t="s">
        <v>19</v>
      </c>
      <c r="B1967" s="167" t="str">
        <f>INFO!$C$19&amp;" "&amp;INFO!$D$19&amp;" "&amp;INFO!$E$19</f>
        <v>29 JULY 2018</v>
      </c>
      <c r="C1967" s="167"/>
      <c r="D1967" s="167"/>
      <c r="E1967" s="24"/>
      <c r="F1967" s="26" t="s">
        <v>11</v>
      </c>
      <c r="G1967" s="118" t="str">
        <f>INFO!$C$15</f>
        <v>ONE</v>
      </c>
    </row>
    <row r="1968" spans="1:8" ht="15.75" x14ac:dyDescent="0.25">
      <c r="A1968" s="28" t="s">
        <v>17</v>
      </c>
      <c r="B1968" s="167" t="str">
        <f>INFO!$C$20&amp;" "&amp;INFO!$D$20&amp;" "&amp;INFO!$E$20</f>
        <v>9 MAY 2018</v>
      </c>
      <c r="C1968" s="167"/>
      <c r="D1968" s="167"/>
      <c r="F1968" s="28" t="s">
        <v>20</v>
      </c>
      <c r="G1968" s="72">
        <f>INFO!$C$13</f>
        <v>0</v>
      </c>
    </row>
    <row r="1969" spans="1:8" ht="15.75" x14ac:dyDescent="0.25">
      <c r="A1969" s="28" t="s">
        <v>21</v>
      </c>
      <c r="B1969" s="167" t="str">
        <f>INFO!$C$21</f>
        <v>2017/2018</v>
      </c>
      <c r="C1969" s="167"/>
      <c r="D1969" s="27"/>
      <c r="F1969" s="28" t="s">
        <v>139</v>
      </c>
      <c r="G1969" s="71" t="str">
        <f>BROADSHEET!$L$54</f>
        <v>1ST</v>
      </c>
    </row>
    <row r="1970" spans="1:8" ht="15.75" x14ac:dyDescent="0.25">
      <c r="A1970" s="29"/>
      <c r="B1970" s="24"/>
      <c r="C1970" s="24"/>
      <c r="D1970" s="24"/>
      <c r="E1970" s="24"/>
      <c r="F1970" s="24"/>
      <c r="G1970" s="24"/>
    </row>
    <row r="1971" spans="1:8" ht="32.25" thickBot="1" x14ac:dyDescent="0.3">
      <c r="A1971" s="31" t="s">
        <v>22</v>
      </c>
      <c r="B1971" s="32" t="s">
        <v>95</v>
      </c>
      <c r="C1971" s="32" t="s">
        <v>94</v>
      </c>
      <c r="D1971" s="32" t="s">
        <v>113</v>
      </c>
      <c r="E1971" s="161" t="s">
        <v>23</v>
      </c>
      <c r="F1971" s="162"/>
      <c r="G1971" s="32" t="s">
        <v>24</v>
      </c>
    </row>
    <row r="1972" spans="1:8" ht="16.5" thickTop="1" x14ac:dyDescent="0.25">
      <c r="A1972" s="33" t="s">
        <v>111</v>
      </c>
      <c r="B1972" s="70" t="str">
        <f>IF(ENGLISH!$K$57=0,"",ENGLISH!$K$57)</f>
        <v/>
      </c>
      <c r="C1972" s="70" t="str">
        <f>IF(ENGLISH!$M$57=0,"",ENGLISH!$M$57)</f>
        <v/>
      </c>
      <c r="D1972" s="70" t="str">
        <f>IF(ENGLISH!$N$57=0,"",ENGLISH!$N$57)</f>
        <v/>
      </c>
      <c r="E1972" s="155" t="str">
        <f>IF(ENGLISH!$Q$57=0,"",ENGLISH!$Q$57)</f>
        <v>Fail</v>
      </c>
      <c r="F1972" s="156"/>
      <c r="G1972" s="34" t="str">
        <f>IF(ENGLISH!$P$57=0,"",ENGLISH!$P$57)</f>
        <v>1st</v>
      </c>
    </row>
    <row r="1973" spans="1:8" ht="15.75" x14ac:dyDescent="0.25">
      <c r="A1973" s="35" t="s">
        <v>26</v>
      </c>
      <c r="B1973" s="70" t="str">
        <f>IF(MATHS!$K$57=0,"",MATHS!$K$57)</f>
        <v/>
      </c>
      <c r="C1973" s="70" t="str">
        <f>IF(MATHS!$M$57=0,"",MATHS!$M$57)</f>
        <v/>
      </c>
      <c r="D1973" s="70" t="str">
        <f>IF(MATHS!$N$57=0,"",MATHS!$N$57)</f>
        <v/>
      </c>
      <c r="E1973" s="157" t="str">
        <f>IF(MATHS!$Q$57=0,"",MATHS!$Q$57)</f>
        <v>Fail</v>
      </c>
      <c r="F1973" s="158"/>
      <c r="G1973" s="34" t="str">
        <f>IF(MATHS!$P$57=0,"",MATHS!$P$57)</f>
        <v>1st</v>
      </c>
    </row>
    <row r="1974" spans="1:8" ht="15.75" x14ac:dyDescent="0.25">
      <c r="A1974" s="35" t="s">
        <v>397</v>
      </c>
      <c r="B1974" s="70" t="str">
        <f>IF('NAT. SCI'!$K$57=0,"",'NAT. SCI'!$K$57)</f>
        <v/>
      </c>
      <c r="C1974" s="70" t="str">
        <f>IF('NAT. SCI'!$M$57=0,"",'NAT. SCI'!$M$57)</f>
        <v/>
      </c>
      <c r="D1974" s="70" t="str">
        <f>IF('NAT. SCI'!$N$57=0,"",'NAT. SCI'!$N$57)</f>
        <v/>
      </c>
      <c r="E1974" s="157" t="str">
        <f>IF('NAT. SCI'!$Q$57=0,"",'NAT. SCI'!$Q$57)</f>
        <v>Fail</v>
      </c>
      <c r="F1974" s="158"/>
      <c r="G1974" s="34" t="str">
        <f>IF('NAT. SCI'!$P$57=0,"",'NAT. SCI'!$P$57)</f>
        <v>1st</v>
      </c>
    </row>
    <row r="1975" spans="1:8" ht="15.75" x14ac:dyDescent="0.25">
      <c r="A1975" s="35" t="s">
        <v>403</v>
      </c>
      <c r="B1975" s="70" t="str">
        <f>IF('C. EDU'!$K$57=0,"",'C. EDU'!$K$57)</f>
        <v/>
      </c>
      <c r="C1975" s="70" t="str">
        <f>IF('C. EDU'!$M$57=0,"",'C. EDU'!$M$57)</f>
        <v/>
      </c>
      <c r="D1975" s="70" t="str">
        <f>IF('C. EDU'!$N$57=0,"",'C. EDU'!$N$57)</f>
        <v/>
      </c>
      <c r="E1975" s="157" t="str">
        <f>IF('C. EDU'!$Q$57=0,"",'C. EDU'!$Q$57)</f>
        <v>Fail</v>
      </c>
      <c r="F1975" s="158"/>
      <c r="G1975" s="34" t="str">
        <f>IF('C. EDU'!$P$57=0,"",'C. EDU'!$P$57)</f>
        <v>1st</v>
      </c>
    </row>
    <row r="1976" spans="1:8" ht="15.75" x14ac:dyDescent="0.25">
      <c r="A1976" s="35" t="s">
        <v>28</v>
      </c>
      <c r="B1976" s="70" t="str">
        <f>IF(ICT!$K$57=0,"",ICT!$K$57)</f>
        <v/>
      </c>
      <c r="C1976" s="70" t="str">
        <f>IF(ICT!$M$57=0,"",ICT!$M$57)</f>
        <v/>
      </c>
      <c r="D1976" s="70" t="str">
        <f>IF(ICT!$N$57=0,"",ICT!$N$57)</f>
        <v/>
      </c>
      <c r="E1976" s="157" t="str">
        <f>IF(ICT!$Q$57=0,"",ICT!$Q$57)</f>
        <v>Fail</v>
      </c>
      <c r="F1976" s="158"/>
      <c r="G1976" s="34" t="str">
        <f>IF(ICT!$P$57=0,"",ICT!$P$57)</f>
        <v>1st</v>
      </c>
    </row>
    <row r="1977" spans="1:8" ht="15.75" x14ac:dyDescent="0.25">
      <c r="A1977" s="35" t="s">
        <v>107</v>
      </c>
      <c r="B1977" s="70" t="str">
        <f>IF(TWI!$K$57=0,"",TWI!$K$57)</f>
        <v/>
      </c>
      <c r="C1977" s="70" t="str">
        <f>IF(TWI!$M$57=0,"",TWI!$M$57)</f>
        <v/>
      </c>
      <c r="D1977" s="70" t="str">
        <f>IF(TWI!$N$57=0,"",TWI!$N$57)</f>
        <v/>
      </c>
      <c r="E1977" s="157" t="str">
        <f>IF(TWI!$Q$57=0,"",TWI!$Q$57)</f>
        <v>Fail</v>
      </c>
      <c r="F1977" s="158"/>
      <c r="G1977" s="34" t="str">
        <f>IF(TWI!$P$57=0,"",TWI!$P$57)</f>
        <v>1st</v>
      </c>
    </row>
    <row r="1978" spans="1:8" ht="15.75" x14ac:dyDescent="0.25">
      <c r="A1978" s="35" t="s">
        <v>404</v>
      </c>
      <c r="B1978" s="70" t="str">
        <f>IF(RME!$K$57=0,"",RME!$K$57)</f>
        <v/>
      </c>
      <c r="C1978" s="70" t="str">
        <f>IF(RME!$M$57=0,"",RME!$M$57)</f>
        <v/>
      </c>
      <c r="D1978" s="70" t="str">
        <f>IF(RME!$N$57=0,"",RME!$N$57)</f>
        <v/>
      </c>
      <c r="E1978" s="157" t="str">
        <f>IF(RME!$Q$57=0,"",RME!$Q$57)</f>
        <v>Fail</v>
      </c>
      <c r="F1978" s="158"/>
      <c r="G1978" s="34" t="str">
        <f>IF(RME!$P$57=0,"",RME!$P$57)</f>
        <v>1st</v>
      </c>
    </row>
    <row r="1979" spans="1:8" ht="15.75" x14ac:dyDescent="0.25">
      <c r="A1979" s="35" t="s">
        <v>402</v>
      </c>
      <c r="B1979" s="70" t="str">
        <f>IF('C. ARTS'!$K$57=0,"",'C. ARTS'!$K$57)</f>
        <v/>
      </c>
      <c r="C1979" s="70" t="str">
        <f>IF('C. ARTS'!$M$57=0,"",'C. ARTS'!$M$57)</f>
        <v/>
      </c>
      <c r="D1979" s="70" t="str">
        <f>IF('C. ARTS'!$N$57=0,"",'C. ARTS'!$N$57)</f>
        <v/>
      </c>
      <c r="E1979" s="157" t="str">
        <f>IF('C. ARTS'!$Q$57=0,"",'C. ARTS'!$Q$57)</f>
        <v>Fail</v>
      </c>
      <c r="F1979" s="158"/>
      <c r="G1979" s="34" t="str">
        <f>IF('C. ARTS'!$P$57=0,"",'C. ARTS'!$P$57)</f>
        <v>1st</v>
      </c>
    </row>
    <row r="1980" spans="1:8" ht="15.75" x14ac:dyDescent="0.25">
      <c r="A1980" s="35"/>
      <c r="B1980" s="70"/>
      <c r="C1980" s="70"/>
      <c r="D1980" s="70"/>
      <c r="E1980" s="159"/>
      <c r="F1980" s="160"/>
      <c r="G1980" s="36"/>
    </row>
    <row r="1981" spans="1:8" x14ac:dyDescent="0.25">
      <c r="A1981" s="24"/>
      <c r="B1981" s="24"/>
      <c r="C1981" s="24"/>
      <c r="D1981" s="24"/>
      <c r="E1981" s="24"/>
      <c r="F1981" s="24"/>
      <c r="G1981" s="24"/>
    </row>
    <row r="1982" spans="1:8" ht="18" x14ac:dyDescent="0.25">
      <c r="A1982" s="37" t="s">
        <v>29</v>
      </c>
      <c r="B1982" s="69" t="str">
        <f>IF(BROADSHEET!$K$54=0,"",BROADSHEET!$K$54)</f>
        <v/>
      </c>
      <c r="C1982" s="38" t="s">
        <v>30</v>
      </c>
      <c r="D1982" s="39">
        <f>INFO!$C$16</f>
        <v>800</v>
      </c>
      <c r="F1982" s="78" t="s">
        <v>32</v>
      </c>
      <c r="G1982" s="119" t="s">
        <v>357</v>
      </c>
      <c r="H1982" s="44"/>
    </row>
    <row r="1983" spans="1:8" x14ac:dyDescent="0.25">
      <c r="A1983" s="24"/>
      <c r="B1983" s="24"/>
      <c r="C1983" s="24"/>
      <c r="D1983" s="24"/>
      <c r="E1983" s="24"/>
      <c r="F1983" s="24"/>
      <c r="G1983" s="24"/>
      <c r="H1983" s="44"/>
    </row>
    <row r="1984" spans="1:8" ht="15.75" x14ac:dyDescent="0.25">
      <c r="A1984" s="40" t="s">
        <v>31</v>
      </c>
      <c r="B1984" s="75" t="str">
        <f>IF(REMARKS!$C$52=0,"",REMARKS!$C$52)</f>
        <v/>
      </c>
      <c r="C1984" s="41" t="s">
        <v>30</v>
      </c>
      <c r="D1984" s="30" t="str">
        <f>IF(INFO!$C$17=0,"",INFO!$C$17)</f>
        <v/>
      </c>
      <c r="E1984" s="24"/>
      <c r="H1984" s="44"/>
    </row>
    <row r="1985" spans="1:8" ht="15.75" x14ac:dyDescent="0.25">
      <c r="A1985" s="40"/>
      <c r="B1985" s="74"/>
      <c r="C1985" s="73"/>
      <c r="D1985" s="74"/>
      <c r="E1985" s="24"/>
      <c r="H1985" s="44"/>
    </row>
    <row r="1986" spans="1:8" ht="18" x14ac:dyDescent="0.25">
      <c r="A1986" s="40"/>
      <c r="B1986" s="173" t="s">
        <v>371</v>
      </c>
      <c r="C1986" s="173"/>
      <c r="D1986" s="173"/>
      <c r="E1986" s="173"/>
      <c r="F1986" s="173"/>
      <c r="H1986" s="44"/>
    </row>
    <row r="1987" spans="1:8" ht="18" x14ac:dyDescent="0.25">
      <c r="A1987" s="77" t="s">
        <v>33</v>
      </c>
      <c r="B1987" s="169"/>
      <c r="C1987" s="169"/>
      <c r="D1987" s="169"/>
      <c r="E1987" s="169"/>
      <c r="F1987" s="29"/>
      <c r="H1987" s="44"/>
    </row>
    <row r="1988" spans="1:8" ht="18" x14ac:dyDescent="0.25">
      <c r="A1988" s="77" t="s">
        <v>35</v>
      </c>
      <c r="B1988" s="170"/>
      <c r="C1988" s="170"/>
      <c r="D1988" s="170"/>
      <c r="E1988" s="170"/>
      <c r="F1988" s="29"/>
      <c r="H1988" s="44"/>
    </row>
    <row r="1989" spans="1:8" ht="18" x14ac:dyDescent="0.25">
      <c r="A1989" s="77" t="s">
        <v>34</v>
      </c>
      <c r="B1989" s="174"/>
      <c r="C1989" s="174"/>
      <c r="D1989" s="174"/>
      <c r="E1989" s="174"/>
      <c r="F1989" s="76"/>
      <c r="H1989" s="44"/>
    </row>
    <row r="1990" spans="1:8" ht="18" x14ac:dyDescent="0.25">
      <c r="A1990" s="77" t="s">
        <v>36</v>
      </c>
      <c r="B1990" s="29"/>
      <c r="C1990" s="169"/>
      <c r="D1990" s="169"/>
      <c r="E1990" s="169"/>
      <c r="F1990" s="169"/>
      <c r="H1990" s="44"/>
    </row>
    <row r="1991" spans="1:8" ht="18" x14ac:dyDescent="0.25">
      <c r="A1991" s="77" t="s">
        <v>406</v>
      </c>
      <c r="B1991" s="29"/>
      <c r="C1991" s="170"/>
      <c r="D1991" s="170"/>
      <c r="E1991" s="170"/>
      <c r="F1991" s="170"/>
      <c r="G1991" s="24"/>
      <c r="H1991" s="44"/>
    </row>
    <row r="1992" spans="1:8" x14ac:dyDescent="0.25">
      <c r="B1992" s="24"/>
      <c r="D1992" s="45"/>
      <c r="E1992" s="45"/>
      <c r="F1992" s="24"/>
      <c r="G1992" s="24"/>
      <c r="H1992" s="44"/>
    </row>
    <row r="1993" spans="1:8" x14ac:dyDescent="0.25">
      <c r="A1993" s="42"/>
      <c r="B1993" s="68"/>
      <c r="C1993" s="171"/>
      <c r="D1993" s="171"/>
      <c r="E1993" s="24"/>
      <c r="F1993" s="24"/>
      <c r="G1993" s="24"/>
      <c r="H1993" s="44"/>
    </row>
    <row r="1994" spans="1:8" x14ac:dyDescent="0.25">
      <c r="B1994" s="68"/>
      <c r="H1994" s="44"/>
    </row>
    <row r="1995" spans="1:8" x14ac:dyDescent="0.25">
      <c r="B1995" s="68"/>
    </row>
    <row r="1996" spans="1:8" x14ac:dyDescent="0.25">
      <c r="B1996" s="68"/>
    </row>
    <row r="1997" spans="1:8" x14ac:dyDescent="0.25">
      <c r="B1997" s="68"/>
      <c r="E1997" s="43"/>
      <c r="F1997" s="168"/>
      <c r="G1997" s="168"/>
    </row>
    <row r="1998" spans="1:8" x14ac:dyDescent="0.25">
      <c r="E1998" s="24"/>
    </row>
    <row r="2000" spans="1:8" ht="30" x14ac:dyDescent="0.25">
      <c r="A2000" s="21"/>
      <c r="B2000" s="172" t="str">
        <f>INFO!$C$1</f>
        <v>SEVENTH-DAY ADVENTIST PRIMARY  SCHOOL</v>
      </c>
      <c r="C2000" s="172"/>
      <c r="D2000" s="172"/>
      <c r="E2000" s="172"/>
      <c r="F2000" s="172"/>
      <c r="G2000" s="172"/>
    </row>
    <row r="2001" spans="1:7" ht="20.25" x14ac:dyDescent="0.25">
      <c r="A2001" s="23"/>
      <c r="B2001" s="163" t="str">
        <f>INFO!$C$2</f>
        <v>Together We Make The Difference</v>
      </c>
      <c r="C2001" s="163"/>
      <c r="D2001" s="163"/>
      <c r="E2001" s="163"/>
      <c r="F2001" s="163"/>
      <c r="G2001" s="163"/>
    </row>
    <row r="2002" spans="1:7" ht="18" x14ac:dyDescent="0.25">
      <c r="A2002" s="24"/>
      <c r="B2002" s="164" t="str">
        <f>INFO!$C$3</f>
        <v>P. O. BOX 234 KUMASI GHANA</v>
      </c>
      <c r="C2002" s="164"/>
      <c r="D2002" s="164"/>
      <c r="E2002" s="164"/>
      <c r="F2002" s="164"/>
      <c r="G2002" s="164"/>
    </row>
    <row r="2003" spans="1:7" ht="20.25" x14ac:dyDescent="0.25">
      <c r="A2003" s="25"/>
      <c r="B2003" s="165" t="str">
        <f>INFO!$C$4</f>
        <v>0123456789</v>
      </c>
      <c r="C2003" s="166"/>
      <c r="D2003" s="166"/>
      <c r="E2003" s="166"/>
      <c r="F2003" s="166"/>
      <c r="G2003" s="166"/>
    </row>
    <row r="2004" spans="1:7" ht="20.25" x14ac:dyDescent="0.25">
      <c r="A2004" s="25"/>
      <c r="B2004" s="175" t="str">
        <f>INFO!$C$5</f>
        <v>TERMLY REPORT</v>
      </c>
      <c r="C2004" s="175"/>
      <c r="D2004" s="175"/>
      <c r="E2004" s="175"/>
      <c r="F2004" s="175"/>
      <c r="G2004" s="175"/>
    </row>
    <row r="2005" spans="1:7" x14ac:dyDescent="0.25">
      <c r="A2005" s="24"/>
      <c r="B2005" s="24"/>
      <c r="C2005" s="24"/>
      <c r="D2005" s="24"/>
      <c r="E2005" s="24"/>
    </row>
    <row r="2006" spans="1:7" ht="15.75" x14ac:dyDescent="0.25">
      <c r="A2006" s="28" t="s">
        <v>18</v>
      </c>
      <c r="B2006" s="167" t="str">
        <f>IF(BROADSHEET!$B$55=0,"",BROADSHEET!$B$55)</f>
        <v/>
      </c>
      <c r="C2006" s="167"/>
      <c r="D2006" s="167"/>
      <c r="E2006" s="167"/>
      <c r="F2006" s="26" t="s">
        <v>96</v>
      </c>
      <c r="G2006" s="118" t="str">
        <f>INFO!$C$14</f>
        <v>B.S. FOUR</v>
      </c>
    </row>
    <row r="2007" spans="1:7" ht="15.75" x14ac:dyDescent="0.25">
      <c r="A2007" s="28" t="s">
        <v>19</v>
      </c>
      <c r="B2007" s="167" t="str">
        <f>INFO!$C$19&amp;" "&amp;INFO!$D$19&amp;" "&amp;INFO!$E$19</f>
        <v>29 JULY 2018</v>
      </c>
      <c r="C2007" s="167"/>
      <c r="D2007" s="167"/>
      <c r="E2007" s="24"/>
      <c r="F2007" s="26" t="s">
        <v>11</v>
      </c>
      <c r="G2007" s="118" t="str">
        <f>INFO!$C$15</f>
        <v>ONE</v>
      </c>
    </row>
    <row r="2008" spans="1:7" ht="15.75" x14ac:dyDescent="0.25">
      <c r="A2008" s="28" t="s">
        <v>17</v>
      </c>
      <c r="B2008" s="167" t="str">
        <f>INFO!$C$20&amp;" "&amp;INFO!$D$20&amp;" "&amp;INFO!$E$20</f>
        <v>9 MAY 2018</v>
      </c>
      <c r="C2008" s="167"/>
      <c r="D2008" s="167"/>
      <c r="F2008" s="28" t="s">
        <v>20</v>
      </c>
      <c r="G2008" s="72">
        <f>INFO!$C$13</f>
        <v>0</v>
      </c>
    </row>
    <row r="2009" spans="1:7" ht="15.75" x14ac:dyDescent="0.25">
      <c r="A2009" s="28" t="s">
        <v>21</v>
      </c>
      <c r="B2009" s="167" t="str">
        <f>INFO!$C$21</f>
        <v>2017/2018</v>
      </c>
      <c r="C2009" s="167"/>
      <c r="D2009" s="27"/>
      <c r="F2009" s="28" t="s">
        <v>139</v>
      </c>
      <c r="G2009" s="71" t="str">
        <f>BROADSHEET!$L$55</f>
        <v>1ST</v>
      </c>
    </row>
    <row r="2010" spans="1:7" ht="15.75" x14ac:dyDescent="0.25">
      <c r="A2010" s="29"/>
      <c r="B2010" s="24"/>
      <c r="C2010" s="24"/>
      <c r="D2010" s="24"/>
      <c r="E2010" s="24"/>
      <c r="F2010" s="24"/>
      <c r="G2010" s="24"/>
    </row>
    <row r="2011" spans="1:7" ht="32.25" thickBot="1" x14ac:dyDescent="0.3">
      <c r="A2011" s="31" t="s">
        <v>22</v>
      </c>
      <c r="B2011" s="32" t="s">
        <v>95</v>
      </c>
      <c r="C2011" s="32" t="s">
        <v>94</v>
      </c>
      <c r="D2011" s="32" t="s">
        <v>113</v>
      </c>
      <c r="E2011" s="161" t="s">
        <v>23</v>
      </c>
      <c r="F2011" s="162"/>
      <c r="G2011" s="32" t="s">
        <v>24</v>
      </c>
    </row>
    <row r="2012" spans="1:7" ht="16.5" thickTop="1" x14ac:dyDescent="0.25">
      <c r="A2012" s="33" t="s">
        <v>111</v>
      </c>
      <c r="B2012" s="70" t="str">
        <f>IF(ENGLISH!$K$58=0,"",ENGLISH!$K$58)</f>
        <v/>
      </c>
      <c r="C2012" s="70" t="str">
        <f>IF(ENGLISH!$M$58=0,"",ENGLISH!$M$58)</f>
        <v/>
      </c>
      <c r="D2012" s="70" t="str">
        <f>IF(ENGLISH!$N$58=0,"",ENGLISH!$N$58)</f>
        <v/>
      </c>
      <c r="E2012" s="155" t="str">
        <f>IF(ENGLISH!$Q$58=0,"",ENGLISH!$Q$58)</f>
        <v>Fail</v>
      </c>
      <c r="F2012" s="156"/>
      <c r="G2012" s="34" t="str">
        <f>IF(ENGLISH!$P$58=0,"",ENGLISH!$P$58)</f>
        <v>1st</v>
      </c>
    </row>
    <row r="2013" spans="1:7" ht="15.75" x14ac:dyDescent="0.25">
      <c r="A2013" s="35" t="s">
        <v>26</v>
      </c>
      <c r="B2013" s="70" t="str">
        <f>IF(MATHS!$K$58=0,"",MATHS!$K$58)</f>
        <v/>
      </c>
      <c r="C2013" s="70" t="str">
        <f>IF(MATHS!$M$58=0,"",MATHS!$M$58)</f>
        <v/>
      </c>
      <c r="D2013" s="70" t="str">
        <f>IF(MATHS!$N$58=0,"",MATHS!$N$58)</f>
        <v/>
      </c>
      <c r="E2013" s="157" t="str">
        <f>IF(MATHS!$Q$58=0,"",MATHS!$Q$58)</f>
        <v>Fail</v>
      </c>
      <c r="F2013" s="158"/>
      <c r="G2013" s="34" t="str">
        <f>IF(MATHS!$P$58=0,"",MATHS!$P$58)</f>
        <v>1st</v>
      </c>
    </row>
    <row r="2014" spans="1:7" ht="15.75" x14ac:dyDescent="0.25">
      <c r="A2014" s="35" t="s">
        <v>397</v>
      </c>
      <c r="B2014" s="70" t="str">
        <f>IF('NAT. SCI'!$K$58=0,"",'NAT. SCI'!$K$58)</f>
        <v/>
      </c>
      <c r="C2014" s="70" t="str">
        <f>IF('NAT. SCI'!$M$58=0,"",'NAT. SCI'!$M$58)</f>
        <v/>
      </c>
      <c r="D2014" s="70" t="str">
        <f>IF('NAT. SCI'!$N$58=0,"",'NAT. SCI'!$N$58)</f>
        <v/>
      </c>
      <c r="E2014" s="157" t="str">
        <f>IF('NAT. SCI'!$Q$58=0,"",'NAT. SCI'!$Q$58)</f>
        <v>Fail</v>
      </c>
      <c r="F2014" s="158"/>
      <c r="G2014" s="34" t="str">
        <f>IF('NAT. SCI'!$P$58=0,"",'NAT. SCI'!$P$58)</f>
        <v>1st</v>
      </c>
    </row>
    <row r="2015" spans="1:7" ht="15.75" x14ac:dyDescent="0.25">
      <c r="A2015" s="35" t="s">
        <v>403</v>
      </c>
      <c r="B2015" s="70" t="str">
        <f>IF('C. EDU'!$K$58=0,"",'C. EDU'!$K$58)</f>
        <v/>
      </c>
      <c r="C2015" s="70" t="str">
        <f>IF('C. EDU'!$M$58=0,"",'C. EDU'!$M$58)</f>
        <v/>
      </c>
      <c r="D2015" s="70" t="str">
        <f>IF('C. EDU'!$N$58=0,"",'C. EDU'!$N$58)</f>
        <v/>
      </c>
      <c r="E2015" s="157" t="str">
        <f>IF('C. EDU'!$Q$58=0,"",'C. EDU'!$Q$58)</f>
        <v>Fail</v>
      </c>
      <c r="F2015" s="158"/>
      <c r="G2015" s="34" t="str">
        <f>IF('C. EDU'!$P$58=0,"",'C. EDU'!$P$58)</f>
        <v>1st</v>
      </c>
    </row>
    <row r="2016" spans="1:7" ht="15.75" x14ac:dyDescent="0.25">
      <c r="A2016" s="35" t="s">
        <v>28</v>
      </c>
      <c r="B2016" s="70" t="str">
        <f>IF(ICT!$K$58=0,"",ICT!$K$58)</f>
        <v/>
      </c>
      <c r="C2016" s="70" t="str">
        <f>IF(ICT!$M$58=0,"",ICT!$M$58)</f>
        <v/>
      </c>
      <c r="D2016" s="70" t="str">
        <f>IF(ICT!$N$58=0,"",ICT!$N$58)</f>
        <v/>
      </c>
      <c r="E2016" s="157" t="str">
        <f>IF(ICT!$Q$58=0,"",ICT!$Q$58)</f>
        <v>Fail</v>
      </c>
      <c r="F2016" s="158"/>
      <c r="G2016" s="34" t="str">
        <f>IF(ICT!$P$58=0,"",ICT!$P$58)</f>
        <v>1st</v>
      </c>
    </row>
    <row r="2017" spans="1:8" ht="15.75" x14ac:dyDescent="0.25">
      <c r="A2017" s="35" t="s">
        <v>107</v>
      </c>
      <c r="B2017" s="70" t="str">
        <f>IF(TWI!$K$58=0,"",TWI!$K$58)</f>
        <v/>
      </c>
      <c r="C2017" s="70" t="str">
        <f>IF(TWI!$M$58=0,"",TWI!$M$58)</f>
        <v/>
      </c>
      <c r="D2017" s="70" t="str">
        <f>IF(TWI!$N$58=0,"",TWI!$N$58)</f>
        <v/>
      </c>
      <c r="E2017" s="157" t="str">
        <f>IF(TWI!$Q$58=0,"",TWI!$Q$58)</f>
        <v>Fail</v>
      </c>
      <c r="F2017" s="158"/>
      <c r="G2017" s="34" t="str">
        <f>IF(TWI!$P$58=0,"",TWI!$P$58)</f>
        <v>1st</v>
      </c>
    </row>
    <row r="2018" spans="1:8" ht="15.75" x14ac:dyDescent="0.25">
      <c r="A2018" s="35" t="s">
        <v>404</v>
      </c>
      <c r="B2018" s="70" t="str">
        <f>IF(RME!$K$58=0,"",RME!$K$58)</f>
        <v/>
      </c>
      <c r="C2018" s="70" t="str">
        <f>IF(RME!$M$58=0,"",RME!$M$58)</f>
        <v/>
      </c>
      <c r="D2018" s="70" t="str">
        <f>IF(RME!$N$58=0,"",RME!$N$58)</f>
        <v/>
      </c>
      <c r="E2018" s="157" t="str">
        <f>IF(RME!$Q$58=0,"",RME!$Q$58)</f>
        <v>Fail</v>
      </c>
      <c r="F2018" s="158"/>
      <c r="G2018" s="34" t="str">
        <f>IF(RME!$P$58=0,"",RME!$P$58)</f>
        <v>1st</v>
      </c>
    </row>
    <row r="2019" spans="1:8" ht="15.75" x14ac:dyDescent="0.25">
      <c r="A2019" s="35" t="s">
        <v>402</v>
      </c>
      <c r="B2019" s="70" t="str">
        <f>IF('C. ARTS'!$K$58=0,"",'C. ARTS'!$K$58)</f>
        <v/>
      </c>
      <c r="C2019" s="70" t="str">
        <f>IF('C. ARTS'!$M$58=0,"",'C. ARTS'!$M$58)</f>
        <v/>
      </c>
      <c r="D2019" s="70" t="str">
        <f>IF('C. ARTS'!$N$58=0,"",'C. ARTS'!$N$58)</f>
        <v/>
      </c>
      <c r="E2019" s="157" t="str">
        <f>IF('C. ARTS'!$Q$58=0,"",'C. ARTS'!$Q$58)</f>
        <v>Fail</v>
      </c>
      <c r="F2019" s="158"/>
      <c r="G2019" s="34" t="str">
        <f>IF('C. ARTS'!$P$58=0,"",'C. ARTS'!$P$58)</f>
        <v>1st</v>
      </c>
    </row>
    <row r="2020" spans="1:8" ht="15.75" x14ac:dyDescent="0.25">
      <c r="A2020" s="35"/>
      <c r="B2020" s="70"/>
      <c r="C2020" s="70"/>
      <c r="D2020" s="70"/>
      <c r="E2020" s="159"/>
      <c r="F2020" s="160"/>
      <c r="G2020" s="36"/>
    </row>
    <row r="2021" spans="1:8" x14ac:dyDescent="0.25">
      <c r="A2021" s="24"/>
      <c r="B2021" s="24"/>
      <c r="C2021" s="24"/>
      <c r="D2021" s="24"/>
      <c r="E2021" s="24"/>
      <c r="F2021" s="24"/>
      <c r="G2021" s="24"/>
    </row>
    <row r="2022" spans="1:8" ht="18" x14ac:dyDescent="0.25">
      <c r="A2022" s="37" t="s">
        <v>29</v>
      </c>
      <c r="B2022" s="69" t="str">
        <f>IF(BROADSHEET!$K$55=0,"",BROADSHEET!$K$55)</f>
        <v/>
      </c>
      <c r="C2022" s="38" t="s">
        <v>30</v>
      </c>
      <c r="D2022" s="39">
        <f>INFO!$C$16</f>
        <v>800</v>
      </c>
      <c r="F2022" s="78" t="s">
        <v>32</v>
      </c>
      <c r="G2022" s="119" t="s">
        <v>357</v>
      </c>
      <c r="H2022" s="44"/>
    </row>
    <row r="2023" spans="1:8" x14ac:dyDescent="0.25">
      <c r="A2023" s="24"/>
      <c r="B2023" s="24"/>
      <c r="C2023" s="24"/>
      <c r="D2023" s="24"/>
      <c r="E2023" s="24"/>
      <c r="F2023" s="24"/>
      <c r="G2023" s="24"/>
      <c r="H2023" s="44"/>
    </row>
    <row r="2024" spans="1:8" ht="15.75" x14ac:dyDescent="0.25">
      <c r="A2024" s="40" t="s">
        <v>31</v>
      </c>
      <c r="B2024" s="75" t="str">
        <f>IF(REMARKS!$C$53=0,"",REMARKS!$C$53)</f>
        <v/>
      </c>
      <c r="C2024" s="41" t="s">
        <v>30</v>
      </c>
      <c r="D2024" s="30" t="str">
        <f>IF(INFO!$C$17=0,"",INFO!$C$17)</f>
        <v/>
      </c>
      <c r="E2024" s="24"/>
      <c r="H2024" s="44"/>
    </row>
    <row r="2025" spans="1:8" ht="15.75" x14ac:dyDescent="0.25">
      <c r="A2025" s="40"/>
      <c r="B2025" s="74"/>
      <c r="C2025" s="73"/>
      <c r="D2025" s="74"/>
      <c r="E2025" s="24"/>
      <c r="H2025" s="44"/>
    </row>
    <row r="2026" spans="1:8" ht="18" x14ac:dyDescent="0.25">
      <c r="A2026" s="40"/>
      <c r="B2026" s="173" t="s">
        <v>371</v>
      </c>
      <c r="C2026" s="173"/>
      <c r="D2026" s="173"/>
      <c r="E2026" s="173"/>
      <c r="F2026" s="173"/>
      <c r="H2026" s="44"/>
    </row>
    <row r="2027" spans="1:8" ht="18" x14ac:dyDescent="0.25">
      <c r="A2027" s="77" t="s">
        <v>33</v>
      </c>
      <c r="B2027" s="169"/>
      <c r="C2027" s="169"/>
      <c r="D2027" s="169"/>
      <c r="E2027" s="169"/>
      <c r="F2027" s="29"/>
      <c r="H2027" s="44"/>
    </row>
    <row r="2028" spans="1:8" ht="18" x14ac:dyDescent="0.25">
      <c r="A2028" s="77" t="s">
        <v>35</v>
      </c>
      <c r="B2028" s="170"/>
      <c r="C2028" s="170"/>
      <c r="D2028" s="170"/>
      <c r="E2028" s="170"/>
      <c r="F2028" s="29"/>
      <c r="H2028" s="44"/>
    </row>
    <row r="2029" spans="1:8" ht="18" x14ac:dyDescent="0.25">
      <c r="A2029" s="77" t="s">
        <v>34</v>
      </c>
      <c r="B2029" s="174"/>
      <c r="C2029" s="174"/>
      <c r="D2029" s="174"/>
      <c r="E2029" s="174"/>
      <c r="F2029" s="76"/>
      <c r="H2029" s="44"/>
    </row>
    <row r="2030" spans="1:8" ht="18" x14ac:dyDescent="0.25">
      <c r="A2030" s="77" t="s">
        <v>36</v>
      </c>
      <c r="B2030" s="29"/>
      <c r="C2030" s="169"/>
      <c r="D2030" s="169"/>
      <c r="E2030" s="169"/>
      <c r="F2030" s="169"/>
      <c r="H2030" s="44"/>
    </row>
    <row r="2031" spans="1:8" ht="18" x14ac:dyDescent="0.25">
      <c r="A2031" s="77" t="s">
        <v>406</v>
      </c>
      <c r="B2031" s="29"/>
      <c r="C2031" s="170"/>
      <c r="D2031" s="170"/>
      <c r="E2031" s="170"/>
      <c r="F2031" s="170"/>
      <c r="G2031" s="24"/>
      <c r="H2031" s="44"/>
    </row>
    <row r="2032" spans="1:8" x14ac:dyDescent="0.25">
      <c r="B2032" s="24"/>
      <c r="D2032" s="45"/>
      <c r="E2032" s="45"/>
      <c r="F2032" s="24"/>
      <c r="G2032" s="24"/>
      <c r="H2032" s="44"/>
    </row>
    <row r="2033" spans="1:8" x14ac:dyDescent="0.25">
      <c r="A2033" s="42"/>
      <c r="B2033" s="68"/>
      <c r="C2033" s="171"/>
      <c r="D2033" s="171"/>
      <c r="E2033" s="24"/>
      <c r="F2033" s="24"/>
      <c r="G2033" s="24"/>
      <c r="H2033" s="44"/>
    </row>
    <row r="2034" spans="1:8" x14ac:dyDescent="0.25">
      <c r="B2034" s="68"/>
      <c r="H2034" s="44"/>
    </row>
    <row r="2035" spans="1:8" x14ac:dyDescent="0.25">
      <c r="B2035" s="68"/>
    </row>
    <row r="2036" spans="1:8" x14ac:dyDescent="0.25">
      <c r="B2036" s="68"/>
    </row>
    <row r="2037" spans="1:8" x14ac:dyDescent="0.25">
      <c r="B2037" s="68"/>
      <c r="E2037" s="43"/>
      <c r="F2037" s="168"/>
      <c r="G2037" s="168"/>
    </row>
    <row r="2038" spans="1:8" x14ac:dyDescent="0.25">
      <c r="E2038" s="24"/>
    </row>
    <row r="2040" spans="1:8" ht="30" x14ac:dyDescent="0.25">
      <c r="A2040" s="21"/>
      <c r="B2040" s="172" t="str">
        <f>INFO!$C$1</f>
        <v>SEVENTH-DAY ADVENTIST PRIMARY  SCHOOL</v>
      </c>
      <c r="C2040" s="172"/>
      <c r="D2040" s="172"/>
      <c r="E2040" s="172"/>
      <c r="F2040" s="172"/>
      <c r="G2040" s="172"/>
    </row>
    <row r="2041" spans="1:8" ht="20.25" x14ac:dyDescent="0.25">
      <c r="A2041" s="23"/>
      <c r="B2041" s="163" t="str">
        <f>INFO!$C$2</f>
        <v>Together We Make The Difference</v>
      </c>
      <c r="C2041" s="163"/>
      <c r="D2041" s="163"/>
      <c r="E2041" s="163"/>
      <c r="F2041" s="163"/>
      <c r="G2041" s="163"/>
    </row>
    <row r="2042" spans="1:8" ht="18" x14ac:dyDescent="0.25">
      <c r="A2042" s="24"/>
      <c r="B2042" s="164" t="str">
        <f>INFO!$C$3</f>
        <v>P. O. BOX 234 KUMASI GHANA</v>
      </c>
      <c r="C2042" s="164"/>
      <c r="D2042" s="164"/>
      <c r="E2042" s="164"/>
      <c r="F2042" s="164"/>
      <c r="G2042" s="164"/>
    </row>
    <row r="2043" spans="1:8" ht="20.25" x14ac:dyDescent="0.25">
      <c r="A2043" s="25"/>
      <c r="B2043" s="165" t="str">
        <f>INFO!$C$4</f>
        <v>0123456789</v>
      </c>
      <c r="C2043" s="166"/>
      <c r="D2043" s="166"/>
      <c r="E2043" s="166"/>
      <c r="F2043" s="166"/>
      <c r="G2043" s="166"/>
    </row>
    <row r="2044" spans="1:8" ht="20.25" x14ac:dyDescent="0.25">
      <c r="A2044" s="25"/>
      <c r="B2044" s="175" t="str">
        <f>INFO!$C$5</f>
        <v>TERMLY REPORT</v>
      </c>
      <c r="C2044" s="175"/>
      <c r="D2044" s="175"/>
      <c r="E2044" s="175"/>
      <c r="F2044" s="175"/>
      <c r="G2044" s="175"/>
    </row>
    <row r="2045" spans="1:8" x14ac:dyDescent="0.25">
      <c r="A2045" s="24"/>
      <c r="B2045" s="24"/>
      <c r="C2045" s="24"/>
      <c r="D2045" s="24"/>
      <c r="E2045" s="24"/>
    </row>
    <row r="2046" spans="1:8" ht="15.75" x14ac:dyDescent="0.25">
      <c r="A2046" s="28" t="s">
        <v>18</v>
      </c>
      <c r="B2046" s="167" t="str">
        <f>IF(BROADSHEET!$B$56=0,"",BROADSHEET!$B$56)</f>
        <v/>
      </c>
      <c r="C2046" s="167"/>
      <c r="D2046" s="167"/>
      <c r="E2046" s="167"/>
      <c r="F2046" s="26" t="s">
        <v>96</v>
      </c>
      <c r="G2046" s="118" t="str">
        <f>INFO!$C$14</f>
        <v>B.S. FOUR</v>
      </c>
    </row>
    <row r="2047" spans="1:8" ht="15.75" x14ac:dyDescent="0.25">
      <c r="A2047" s="28" t="s">
        <v>19</v>
      </c>
      <c r="B2047" s="167" t="str">
        <f>INFO!$C$19&amp;" "&amp;INFO!$D$19&amp;" "&amp;INFO!$E$19</f>
        <v>29 JULY 2018</v>
      </c>
      <c r="C2047" s="167"/>
      <c r="D2047" s="167"/>
      <c r="E2047" s="24"/>
      <c r="F2047" s="26" t="s">
        <v>11</v>
      </c>
      <c r="G2047" s="118" t="str">
        <f>INFO!$C$15</f>
        <v>ONE</v>
      </c>
    </row>
    <row r="2048" spans="1:8" ht="15.75" x14ac:dyDescent="0.25">
      <c r="A2048" s="28" t="s">
        <v>17</v>
      </c>
      <c r="B2048" s="167" t="str">
        <f>INFO!$C$20&amp;" "&amp;INFO!$D$20&amp;" "&amp;INFO!$E$20</f>
        <v>9 MAY 2018</v>
      </c>
      <c r="C2048" s="167"/>
      <c r="D2048" s="167"/>
      <c r="F2048" s="28" t="s">
        <v>20</v>
      </c>
      <c r="G2048" s="72">
        <f>INFO!$C$13</f>
        <v>0</v>
      </c>
    </row>
    <row r="2049" spans="1:8" ht="15.75" x14ac:dyDescent="0.25">
      <c r="A2049" s="28" t="s">
        <v>21</v>
      </c>
      <c r="B2049" s="167" t="str">
        <f>INFO!$C$21</f>
        <v>2017/2018</v>
      </c>
      <c r="C2049" s="167"/>
      <c r="D2049" s="27"/>
      <c r="F2049" s="28" t="s">
        <v>139</v>
      </c>
      <c r="G2049" s="71" t="str">
        <f>BROADSHEET!$L$56</f>
        <v>1ST</v>
      </c>
    </row>
    <row r="2050" spans="1:8" ht="15.75" x14ac:dyDescent="0.25">
      <c r="A2050" s="29"/>
      <c r="B2050" s="24"/>
      <c r="C2050" s="24"/>
      <c r="D2050" s="24"/>
      <c r="E2050" s="24"/>
      <c r="F2050" s="24"/>
      <c r="G2050" s="24"/>
    </row>
    <row r="2051" spans="1:8" ht="32.25" thickBot="1" x14ac:dyDescent="0.3">
      <c r="A2051" s="31" t="s">
        <v>22</v>
      </c>
      <c r="B2051" s="32" t="s">
        <v>95</v>
      </c>
      <c r="C2051" s="32" t="s">
        <v>94</v>
      </c>
      <c r="D2051" s="32" t="s">
        <v>113</v>
      </c>
      <c r="E2051" s="161" t="s">
        <v>23</v>
      </c>
      <c r="F2051" s="162"/>
      <c r="G2051" s="32" t="s">
        <v>24</v>
      </c>
    </row>
    <row r="2052" spans="1:8" ht="16.5" thickTop="1" x14ac:dyDescent="0.25">
      <c r="A2052" s="33" t="s">
        <v>111</v>
      </c>
      <c r="B2052" s="70" t="str">
        <f>IF(ENGLISH!$K$59=0,"",ENGLISH!$K$59)</f>
        <v/>
      </c>
      <c r="C2052" s="70" t="str">
        <f>IF(ENGLISH!$M$59=0,"",ENGLISH!$M$59)</f>
        <v/>
      </c>
      <c r="D2052" s="70" t="str">
        <f>IF(ENGLISH!$N$59=0,"",ENGLISH!$N$59)</f>
        <v/>
      </c>
      <c r="E2052" s="155" t="str">
        <f>IF(ENGLISH!$Q$59=0,"",ENGLISH!$Q$59)</f>
        <v>Fail</v>
      </c>
      <c r="F2052" s="156"/>
      <c r="G2052" s="34" t="str">
        <f>IF(ENGLISH!$P$59=0,"",ENGLISH!$P$59)</f>
        <v>1st</v>
      </c>
    </row>
    <row r="2053" spans="1:8" ht="15.75" x14ac:dyDescent="0.25">
      <c r="A2053" s="35" t="s">
        <v>26</v>
      </c>
      <c r="B2053" s="70" t="str">
        <f>IF(MATHS!$K$59=0,"",MATHS!$K$59)</f>
        <v/>
      </c>
      <c r="C2053" s="70" t="str">
        <f>IF(MATHS!$M$59=0,"",MATHS!$M$59)</f>
        <v/>
      </c>
      <c r="D2053" s="70" t="str">
        <f>IF(MATHS!$N$59=0,"",MATHS!$N$59)</f>
        <v/>
      </c>
      <c r="E2053" s="157" t="str">
        <f>IF(MATHS!$Q$59=0,"",MATHS!$Q$59)</f>
        <v>Fail</v>
      </c>
      <c r="F2053" s="158"/>
      <c r="G2053" s="34" t="str">
        <f>IF(MATHS!$P$59=0,"",MATHS!$P$59)</f>
        <v>1st</v>
      </c>
    </row>
    <row r="2054" spans="1:8" ht="15.75" x14ac:dyDescent="0.25">
      <c r="A2054" s="35" t="s">
        <v>397</v>
      </c>
      <c r="B2054" s="70" t="str">
        <f>IF('NAT. SCI'!$K$59=0,"",'NAT. SCI'!$K$59)</f>
        <v/>
      </c>
      <c r="C2054" s="70" t="str">
        <f>IF('NAT. SCI'!$M$59=0,"",'NAT. SCI'!$M$59)</f>
        <v/>
      </c>
      <c r="D2054" s="70" t="str">
        <f>IF('NAT. SCI'!$N$59=0,"",'NAT. SCI'!$N$59)</f>
        <v/>
      </c>
      <c r="E2054" s="157" t="str">
        <f>IF('NAT. SCI'!$Q$59=0,"",'NAT. SCI'!$Q$59)</f>
        <v>Fail</v>
      </c>
      <c r="F2054" s="158"/>
      <c r="G2054" s="34" t="str">
        <f>IF('NAT. SCI'!$P$59=0,"",'NAT. SCI'!$P$59)</f>
        <v>1st</v>
      </c>
    </row>
    <row r="2055" spans="1:8" ht="15.75" x14ac:dyDescent="0.25">
      <c r="A2055" s="35" t="s">
        <v>403</v>
      </c>
      <c r="B2055" s="70" t="str">
        <f>IF('C. EDU'!$K$59=0,"",'C. EDU'!$K$59)</f>
        <v/>
      </c>
      <c r="C2055" s="70" t="str">
        <f>IF('C. EDU'!$M$59=0,"",'C. EDU'!$M$59)</f>
        <v/>
      </c>
      <c r="D2055" s="70" t="str">
        <f>IF('C. EDU'!$N$59=0,"",'C. EDU'!$N$59)</f>
        <v/>
      </c>
      <c r="E2055" s="157" t="str">
        <f>IF('C. EDU'!$Q$59=0,"",'C. EDU'!$Q$59)</f>
        <v>Fail</v>
      </c>
      <c r="F2055" s="158"/>
      <c r="G2055" s="34" t="str">
        <f>IF('C. EDU'!$P$59=0,"",'C. EDU'!$P$59)</f>
        <v>1st</v>
      </c>
    </row>
    <row r="2056" spans="1:8" ht="15.75" x14ac:dyDescent="0.25">
      <c r="A2056" s="35" t="s">
        <v>28</v>
      </c>
      <c r="B2056" s="70" t="str">
        <f>IF(ICT!$K$59=0,"",ICT!$K$59)</f>
        <v/>
      </c>
      <c r="C2056" s="70" t="str">
        <f>IF(ICT!$M$59=0,"",ICT!$M$59)</f>
        <v/>
      </c>
      <c r="D2056" s="70" t="str">
        <f>IF(ICT!$N$59=0,"",ICT!$N$59)</f>
        <v/>
      </c>
      <c r="E2056" s="157" t="str">
        <f>IF(ICT!$Q$59=0,"",ICT!$Q$59)</f>
        <v>Fail</v>
      </c>
      <c r="F2056" s="158"/>
      <c r="G2056" s="34" t="str">
        <f>IF(ICT!$P$59=0,"",ICT!$P$59)</f>
        <v>1st</v>
      </c>
    </row>
    <row r="2057" spans="1:8" ht="15.75" x14ac:dyDescent="0.25">
      <c r="A2057" s="35" t="s">
        <v>107</v>
      </c>
      <c r="B2057" s="70" t="str">
        <f>IF(TWI!$K$59=0,"",TWI!$K$59)</f>
        <v/>
      </c>
      <c r="C2057" s="70" t="str">
        <f>IF(TWI!$M$59=0,"",TWI!$M$59)</f>
        <v/>
      </c>
      <c r="D2057" s="70" t="str">
        <f>IF(TWI!$N$59=0,"",TWI!$N$59)</f>
        <v/>
      </c>
      <c r="E2057" s="157" t="str">
        <f>IF(TWI!$Q$59=0,"",TWI!$Q$59)</f>
        <v>Fail</v>
      </c>
      <c r="F2057" s="158"/>
      <c r="G2057" s="34" t="str">
        <f>IF(TWI!$P$59=0,"",TWI!$P$59)</f>
        <v>1st</v>
      </c>
    </row>
    <row r="2058" spans="1:8" ht="15.75" x14ac:dyDescent="0.25">
      <c r="A2058" s="35" t="s">
        <v>404</v>
      </c>
      <c r="B2058" s="70" t="str">
        <f>IF(RME!$K$59=0,"",RME!$K$59)</f>
        <v/>
      </c>
      <c r="C2058" s="70" t="str">
        <f>IF(RME!$M$59=0,"",RME!$M$59)</f>
        <v/>
      </c>
      <c r="D2058" s="70" t="str">
        <f>IF(RME!$N$59=0,"",RME!$N$59)</f>
        <v/>
      </c>
      <c r="E2058" s="157" t="str">
        <f>IF(RME!$Q$59=0,"",RME!$Q$59)</f>
        <v>Fail</v>
      </c>
      <c r="F2058" s="158"/>
      <c r="G2058" s="34" t="str">
        <f>IF(RME!$P$59=0,"",RME!$P$59)</f>
        <v>1st</v>
      </c>
    </row>
    <row r="2059" spans="1:8" ht="15.75" x14ac:dyDescent="0.25">
      <c r="A2059" s="35" t="s">
        <v>402</v>
      </c>
      <c r="B2059" s="70" t="str">
        <f>IF('C. ARTS'!$K$59=0,"",'C. ARTS'!$K$59)</f>
        <v/>
      </c>
      <c r="C2059" s="70" t="str">
        <f>IF('C. ARTS'!$M$59=0,"",'C. ARTS'!$M$59)</f>
        <v/>
      </c>
      <c r="D2059" s="70" t="str">
        <f>IF('C. ARTS'!$N$59=0,"",'C. ARTS'!$N$59)</f>
        <v/>
      </c>
      <c r="E2059" s="157" t="str">
        <f>IF('C. ARTS'!$Q$59=0,"",'C. ARTS'!$Q$59)</f>
        <v>Fail</v>
      </c>
      <c r="F2059" s="158"/>
      <c r="G2059" s="34" t="str">
        <f>IF('C. ARTS'!$P$59=0,"",'C. ARTS'!$P$59)</f>
        <v>1st</v>
      </c>
    </row>
    <row r="2060" spans="1:8" ht="15.75" x14ac:dyDescent="0.25">
      <c r="A2060" s="35"/>
      <c r="B2060" s="70"/>
      <c r="C2060" s="70"/>
      <c r="D2060" s="70"/>
      <c r="E2060" s="159"/>
      <c r="F2060" s="160"/>
      <c r="G2060" s="36"/>
    </row>
    <row r="2061" spans="1:8" x14ac:dyDescent="0.25">
      <c r="A2061" s="24"/>
      <c r="B2061" s="24"/>
      <c r="C2061" s="24"/>
      <c r="D2061" s="24"/>
      <c r="E2061" s="24"/>
      <c r="F2061" s="24"/>
      <c r="G2061" s="24"/>
    </row>
    <row r="2062" spans="1:8" ht="18" x14ac:dyDescent="0.25">
      <c r="A2062" s="37" t="s">
        <v>29</v>
      </c>
      <c r="B2062" s="69" t="str">
        <f>IF(BROADSHEET!$K$56=0,"",BROADSHEET!$K$56)</f>
        <v/>
      </c>
      <c r="C2062" s="38" t="s">
        <v>30</v>
      </c>
      <c r="D2062" s="39">
        <f>INFO!$C$16</f>
        <v>800</v>
      </c>
      <c r="F2062" s="78" t="s">
        <v>32</v>
      </c>
      <c r="G2062" s="119" t="s">
        <v>357</v>
      </c>
      <c r="H2062" s="44"/>
    </row>
    <row r="2063" spans="1:8" x14ac:dyDescent="0.25">
      <c r="A2063" s="24"/>
      <c r="B2063" s="24"/>
      <c r="C2063" s="24"/>
      <c r="D2063" s="24"/>
      <c r="E2063" s="24"/>
      <c r="F2063" s="24"/>
      <c r="G2063" s="24"/>
      <c r="H2063" s="44"/>
    </row>
    <row r="2064" spans="1:8" ht="15.75" x14ac:dyDescent="0.25">
      <c r="A2064" s="40" t="s">
        <v>31</v>
      </c>
      <c r="B2064" s="75" t="str">
        <f>IF(REMARKS!$C$54=0,"",REMARKS!$C$54)</f>
        <v/>
      </c>
      <c r="C2064" s="41" t="s">
        <v>30</v>
      </c>
      <c r="D2064" s="30" t="str">
        <f>IF(INFO!$C$17=0,"",INFO!$C$17)</f>
        <v/>
      </c>
      <c r="E2064" s="24"/>
      <c r="H2064" s="44"/>
    </row>
    <row r="2065" spans="1:8" ht="15.75" x14ac:dyDescent="0.25">
      <c r="A2065" s="40"/>
      <c r="B2065" s="74"/>
      <c r="C2065" s="73"/>
      <c r="D2065" s="74"/>
      <c r="E2065" s="24"/>
      <c r="H2065" s="44"/>
    </row>
    <row r="2066" spans="1:8" ht="18" x14ac:dyDescent="0.25">
      <c r="A2066" s="40"/>
      <c r="B2066" s="173" t="s">
        <v>371</v>
      </c>
      <c r="C2066" s="173"/>
      <c r="D2066" s="173"/>
      <c r="E2066" s="173"/>
      <c r="F2066" s="173"/>
      <c r="H2066" s="44"/>
    </row>
    <row r="2067" spans="1:8" ht="18" x14ac:dyDescent="0.25">
      <c r="A2067" s="77" t="s">
        <v>33</v>
      </c>
      <c r="B2067" s="169"/>
      <c r="C2067" s="169"/>
      <c r="D2067" s="169"/>
      <c r="E2067" s="169"/>
      <c r="F2067" s="29"/>
      <c r="H2067" s="44"/>
    </row>
    <row r="2068" spans="1:8" ht="18" x14ac:dyDescent="0.25">
      <c r="A2068" s="77" t="s">
        <v>35</v>
      </c>
      <c r="B2068" s="170"/>
      <c r="C2068" s="170"/>
      <c r="D2068" s="170"/>
      <c r="E2068" s="170"/>
      <c r="F2068" s="29"/>
      <c r="H2068" s="44"/>
    </row>
    <row r="2069" spans="1:8" ht="18" x14ac:dyDescent="0.25">
      <c r="A2069" s="77" t="s">
        <v>34</v>
      </c>
      <c r="B2069" s="174"/>
      <c r="C2069" s="174"/>
      <c r="D2069" s="174"/>
      <c r="E2069" s="174"/>
      <c r="F2069" s="76"/>
      <c r="H2069" s="44"/>
    </row>
    <row r="2070" spans="1:8" ht="18" x14ac:dyDescent="0.25">
      <c r="A2070" s="77" t="s">
        <v>36</v>
      </c>
      <c r="B2070" s="29"/>
      <c r="C2070" s="169"/>
      <c r="D2070" s="169"/>
      <c r="E2070" s="169"/>
      <c r="F2070" s="169"/>
      <c r="H2070" s="44"/>
    </row>
    <row r="2071" spans="1:8" ht="18" x14ac:dyDescent="0.25">
      <c r="A2071" s="77" t="s">
        <v>406</v>
      </c>
      <c r="B2071" s="29"/>
      <c r="C2071" s="170"/>
      <c r="D2071" s="170"/>
      <c r="E2071" s="170"/>
      <c r="F2071" s="170"/>
      <c r="G2071" s="24"/>
      <c r="H2071" s="44"/>
    </row>
    <row r="2072" spans="1:8" x14ac:dyDescent="0.25">
      <c r="B2072" s="24"/>
      <c r="D2072" s="45"/>
      <c r="E2072" s="45"/>
      <c r="F2072" s="24"/>
      <c r="G2072" s="24"/>
      <c r="H2072" s="44"/>
    </row>
    <row r="2073" spans="1:8" x14ac:dyDescent="0.25">
      <c r="A2073" s="42"/>
      <c r="B2073" s="68"/>
      <c r="C2073" s="171"/>
      <c r="D2073" s="171"/>
      <c r="E2073" s="24"/>
      <c r="F2073" s="24"/>
      <c r="G2073" s="24"/>
      <c r="H2073" s="44"/>
    </row>
    <row r="2074" spans="1:8" x14ac:dyDescent="0.25">
      <c r="B2074" s="68"/>
      <c r="H2074" s="44"/>
    </row>
    <row r="2075" spans="1:8" x14ac:dyDescent="0.25">
      <c r="B2075" s="68"/>
    </row>
    <row r="2076" spans="1:8" x14ac:dyDescent="0.25">
      <c r="B2076" s="68"/>
    </row>
    <row r="2077" spans="1:8" x14ac:dyDescent="0.25">
      <c r="B2077" s="68"/>
      <c r="E2077" s="43"/>
      <c r="F2077" s="168"/>
      <c r="G2077" s="168"/>
    </row>
    <row r="2078" spans="1:8" x14ac:dyDescent="0.25">
      <c r="E2078" s="24"/>
    </row>
    <row r="2080" spans="1:8" ht="30" x14ac:dyDescent="0.25">
      <c r="A2080" s="21"/>
      <c r="B2080" s="172" t="str">
        <f>INFO!$C$1</f>
        <v>SEVENTH-DAY ADVENTIST PRIMARY  SCHOOL</v>
      </c>
      <c r="C2080" s="172"/>
      <c r="D2080" s="172"/>
      <c r="E2080" s="172"/>
      <c r="F2080" s="172"/>
      <c r="G2080" s="172"/>
    </row>
    <row r="2081" spans="1:7" ht="20.25" x14ac:dyDescent="0.25">
      <c r="A2081" s="23"/>
      <c r="B2081" s="163" t="str">
        <f>INFO!$C$2</f>
        <v>Together We Make The Difference</v>
      </c>
      <c r="C2081" s="163"/>
      <c r="D2081" s="163"/>
      <c r="E2081" s="163"/>
      <c r="F2081" s="163"/>
      <c r="G2081" s="163"/>
    </row>
    <row r="2082" spans="1:7" ht="18" x14ac:dyDescent="0.25">
      <c r="A2082" s="24"/>
      <c r="B2082" s="164" t="str">
        <f>INFO!$C$3</f>
        <v>P. O. BOX 234 KUMASI GHANA</v>
      </c>
      <c r="C2082" s="164"/>
      <c r="D2082" s="164"/>
      <c r="E2082" s="164"/>
      <c r="F2082" s="164"/>
      <c r="G2082" s="164"/>
    </row>
    <row r="2083" spans="1:7" ht="20.25" x14ac:dyDescent="0.25">
      <c r="A2083" s="25"/>
      <c r="B2083" s="165" t="str">
        <f>INFO!$C$4</f>
        <v>0123456789</v>
      </c>
      <c r="C2083" s="166"/>
      <c r="D2083" s="166"/>
      <c r="E2083" s="166"/>
      <c r="F2083" s="166"/>
      <c r="G2083" s="166"/>
    </row>
    <row r="2084" spans="1:7" ht="20.25" x14ac:dyDescent="0.25">
      <c r="A2084" s="25"/>
      <c r="B2084" s="175" t="str">
        <f>INFO!$C$5</f>
        <v>TERMLY REPORT</v>
      </c>
      <c r="C2084" s="175"/>
      <c r="D2084" s="175"/>
      <c r="E2084" s="175"/>
      <c r="F2084" s="175"/>
      <c r="G2084" s="175"/>
    </row>
    <row r="2085" spans="1:7" x14ac:dyDescent="0.25">
      <c r="A2085" s="24"/>
      <c r="B2085" s="24"/>
      <c r="C2085" s="24"/>
      <c r="D2085" s="24"/>
      <c r="E2085" s="24"/>
    </row>
    <row r="2086" spans="1:7" ht="15.75" x14ac:dyDescent="0.25">
      <c r="A2086" s="28" t="s">
        <v>18</v>
      </c>
      <c r="B2086" s="167" t="str">
        <f>IF(BROADSHEET!$B$57=0,"",BROADSHEET!$B$57)</f>
        <v/>
      </c>
      <c r="C2086" s="167"/>
      <c r="D2086" s="167"/>
      <c r="E2086" s="167"/>
      <c r="F2086" s="26" t="s">
        <v>96</v>
      </c>
      <c r="G2086" s="118" t="str">
        <f>INFO!$C$14</f>
        <v>B.S. FOUR</v>
      </c>
    </row>
    <row r="2087" spans="1:7" ht="15.75" x14ac:dyDescent="0.25">
      <c r="A2087" s="28" t="s">
        <v>19</v>
      </c>
      <c r="B2087" s="167" t="str">
        <f>INFO!$C$19&amp;" "&amp;INFO!$D$19&amp;" "&amp;INFO!$E$19</f>
        <v>29 JULY 2018</v>
      </c>
      <c r="C2087" s="167"/>
      <c r="D2087" s="167"/>
      <c r="E2087" s="24"/>
      <c r="F2087" s="26" t="s">
        <v>11</v>
      </c>
      <c r="G2087" s="118" t="str">
        <f>INFO!$C$15</f>
        <v>ONE</v>
      </c>
    </row>
    <row r="2088" spans="1:7" ht="15.75" x14ac:dyDescent="0.25">
      <c r="A2088" s="28" t="s">
        <v>17</v>
      </c>
      <c r="B2088" s="167" t="str">
        <f>INFO!$C$20&amp;" "&amp;INFO!$D$20&amp;" "&amp;INFO!$E$20</f>
        <v>9 MAY 2018</v>
      </c>
      <c r="C2088" s="167"/>
      <c r="D2088" s="167"/>
      <c r="F2088" s="28" t="s">
        <v>20</v>
      </c>
      <c r="G2088" s="72">
        <f>INFO!$C$13</f>
        <v>0</v>
      </c>
    </row>
    <row r="2089" spans="1:7" ht="15.75" x14ac:dyDescent="0.25">
      <c r="A2089" s="28" t="s">
        <v>21</v>
      </c>
      <c r="B2089" s="167" t="str">
        <f>INFO!$C$21</f>
        <v>2017/2018</v>
      </c>
      <c r="C2089" s="167"/>
      <c r="D2089" s="27"/>
      <c r="F2089" s="28" t="s">
        <v>139</v>
      </c>
      <c r="G2089" s="71" t="str">
        <f>BROADSHEET!$L$57</f>
        <v>1ST</v>
      </c>
    </row>
    <row r="2090" spans="1:7" ht="15.75" x14ac:dyDescent="0.25">
      <c r="A2090" s="29"/>
      <c r="B2090" s="24"/>
      <c r="C2090" s="24"/>
      <c r="D2090" s="24"/>
      <c r="E2090" s="24"/>
      <c r="F2090" s="24"/>
      <c r="G2090" s="24"/>
    </row>
    <row r="2091" spans="1:7" ht="32.25" thickBot="1" x14ac:dyDescent="0.3">
      <c r="A2091" s="31" t="s">
        <v>22</v>
      </c>
      <c r="B2091" s="32" t="s">
        <v>95</v>
      </c>
      <c r="C2091" s="32" t="s">
        <v>94</v>
      </c>
      <c r="D2091" s="32" t="s">
        <v>113</v>
      </c>
      <c r="E2091" s="161" t="s">
        <v>23</v>
      </c>
      <c r="F2091" s="162"/>
      <c r="G2091" s="32" t="s">
        <v>24</v>
      </c>
    </row>
    <row r="2092" spans="1:7" ht="16.5" thickTop="1" x14ac:dyDescent="0.25">
      <c r="A2092" s="33" t="s">
        <v>111</v>
      </c>
      <c r="B2092" s="70" t="str">
        <f>IF(ENGLISH!$K$60=0,"",ENGLISH!$K$60)</f>
        <v/>
      </c>
      <c r="C2092" s="70" t="str">
        <f>IF(ENGLISH!$M$60=0,"",ENGLISH!$M$60)</f>
        <v/>
      </c>
      <c r="D2092" s="70" t="str">
        <f>IF(ENGLISH!$N$60=0,"",ENGLISH!$N$60)</f>
        <v/>
      </c>
      <c r="E2092" s="155" t="str">
        <f>IF(ENGLISH!$Q$60=0,"",ENGLISH!$Q$60)</f>
        <v>Fail</v>
      </c>
      <c r="F2092" s="156"/>
      <c r="G2092" s="34" t="str">
        <f>IF(ENGLISH!$P$60=0,"",ENGLISH!$P$60)</f>
        <v>1st</v>
      </c>
    </row>
    <row r="2093" spans="1:7" ht="15.75" x14ac:dyDescent="0.25">
      <c r="A2093" s="35" t="s">
        <v>26</v>
      </c>
      <c r="B2093" s="70" t="str">
        <f>IF(MATHS!$K$60=0,"",MATHS!$K$60)</f>
        <v/>
      </c>
      <c r="C2093" s="70" t="str">
        <f>IF(MATHS!$M$60=0,"",MATHS!$M$60)</f>
        <v/>
      </c>
      <c r="D2093" s="70" t="str">
        <f>IF(MATHS!$N$60=0,"",MATHS!$N$60)</f>
        <v/>
      </c>
      <c r="E2093" s="157" t="str">
        <f>IF(MATHS!$Q$60=0,"",MATHS!$Q$60)</f>
        <v>Fail</v>
      </c>
      <c r="F2093" s="158"/>
      <c r="G2093" s="34" t="str">
        <f>IF(MATHS!$P$60=0,"",MATHS!$P$60)</f>
        <v>1st</v>
      </c>
    </row>
    <row r="2094" spans="1:7" ht="15.75" x14ac:dyDescent="0.25">
      <c r="A2094" s="35" t="s">
        <v>397</v>
      </c>
      <c r="B2094" s="70" t="str">
        <f>IF('NAT. SCI'!$K$60=0,"",'NAT. SCI'!$K$60)</f>
        <v/>
      </c>
      <c r="C2094" s="70" t="str">
        <f>IF('NAT. SCI'!$M$60=0,"",'NAT. SCI'!$M$60)</f>
        <v/>
      </c>
      <c r="D2094" s="70" t="str">
        <f>IF('NAT. SCI'!$N$60=0,"",'NAT. SCI'!$N$60)</f>
        <v/>
      </c>
      <c r="E2094" s="157" t="str">
        <f>IF('NAT. SCI'!$Q$60=0,"",'NAT. SCI'!$Q$60)</f>
        <v>Fail</v>
      </c>
      <c r="F2094" s="158"/>
      <c r="G2094" s="34" t="str">
        <f>IF('NAT. SCI'!$P$60=0,"",'NAT. SCI'!$P$60)</f>
        <v>1st</v>
      </c>
    </row>
    <row r="2095" spans="1:7" ht="15.75" x14ac:dyDescent="0.25">
      <c r="A2095" s="35" t="s">
        <v>403</v>
      </c>
      <c r="B2095" s="70" t="str">
        <f>IF('C. EDU'!$K$60=0,"",'C. EDU'!$K$60)</f>
        <v/>
      </c>
      <c r="C2095" s="70" t="str">
        <f>IF('C. EDU'!$M$60=0,"",'C. EDU'!$M$60)</f>
        <v/>
      </c>
      <c r="D2095" s="70" t="str">
        <f>IF('C. EDU'!$N$60=0,"",'C. EDU'!$N$60)</f>
        <v/>
      </c>
      <c r="E2095" s="157" t="str">
        <f>IF('C. EDU'!$Q$60=0,"",'C. EDU'!$Q$60)</f>
        <v>Fail</v>
      </c>
      <c r="F2095" s="158"/>
      <c r="G2095" s="34" t="str">
        <f>IF('C. EDU'!$P$60=0,"",'C. EDU'!$P$60)</f>
        <v>1st</v>
      </c>
    </row>
    <row r="2096" spans="1:7" ht="15.75" x14ac:dyDescent="0.25">
      <c r="A2096" s="35" t="s">
        <v>28</v>
      </c>
      <c r="B2096" s="70" t="str">
        <f>IF(ICT!$K$60=0,"",ICT!$K$60)</f>
        <v/>
      </c>
      <c r="C2096" s="70" t="str">
        <f>IF(ICT!$M$60=0,"",ICT!$M$60)</f>
        <v/>
      </c>
      <c r="D2096" s="70" t="str">
        <f>IF(ICT!$N$60=0,"",ICT!$N$60)</f>
        <v/>
      </c>
      <c r="E2096" s="157" t="str">
        <f>IF(ICT!$Q$60=0,"",ICT!$Q$60)</f>
        <v>Fail</v>
      </c>
      <c r="F2096" s="158"/>
      <c r="G2096" s="34" t="str">
        <f>IF(ICT!$P$60=0,"",ICT!$P$60)</f>
        <v>1st</v>
      </c>
    </row>
    <row r="2097" spans="1:8" ht="15.75" x14ac:dyDescent="0.25">
      <c r="A2097" s="35" t="s">
        <v>107</v>
      </c>
      <c r="B2097" s="70" t="str">
        <f>IF(TWI!$K$60=0,"",TWI!$K$60)</f>
        <v/>
      </c>
      <c r="C2097" s="70" t="str">
        <f>IF(TWI!$M$60=0,"",TWI!$M$60)</f>
        <v/>
      </c>
      <c r="D2097" s="70" t="str">
        <f>IF(TWI!$N$60=0,"",TWI!$N$60)</f>
        <v/>
      </c>
      <c r="E2097" s="157" t="str">
        <f>IF(TWI!$Q$60=0,"",TWI!$Q$60)</f>
        <v>Fail</v>
      </c>
      <c r="F2097" s="158"/>
      <c r="G2097" s="34" t="str">
        <f>IF(TWI!$P$60=0,"",TWI!$P$60)</f>
        <v>1st</v>
      </c>
    </row>
    <row r="2098" spans="1:8" ht="15.75" x14ac:dyDescent="0.25">
      <c r="A2098" s="35" t="s">
        <v>404</v>
      </c>
      <c r="B2098" s="70" t="str">
        <f>IF(RME!$K$60=0,"",RME!$K$60)</f>
        <v/>
      </c>
      <c r="C2098" s="70" t="str">
        <f>IF(RME!$M$60=0,"",RME!$M$60)</f>
        <v/>
      </c>
      <c r="D2098" s="70" t="str">
        <f>IF(RME!$N$60=0,"",RME!$N$60)</f>
        <v/>
      </c>
      <c r="E2098" s="157" t="str">
        <f>IF(RME!$Q$60=0,"",RME!$Q$60)</f>
        <v>Fail</v>
      </c>
      <c r="F2098" s="158"/>
      <c r="G2098" s="34" t="str">
        <f>IF(RME!$P$60=0,"",RME!$P$60)</f>
        <v>1st</v>
      </c>
    </row>
    <row r="2099" spans="1:8" ht="15.75" x14ac:dyDescent="0.25">
      <c r="A2099" s="35" t="s">
        <v>402</v>
      </c>
      <c r="B2099" s="70" t="str">
        <f>IF('C. ARTS'!$K$60=0,"",'C. ARTS'!$K$60)</f>
        <v/>
      </c>
      <c r="C2099" s="70" t="str">
        <f>IF('C. ARTS'!$M$60=0,"",'C. ARTS'!$M$60)</f>
        <v/>
      </c>
      <c r="D2099" s="70" t="str">
        <f>IF('C. ARTS'!$N$60=0,"",'C. ARTS'!$N$60)</f>
        <v/>
      </c>
      <c r="E2099" s="157" t="str">
        <f>IF('C. ARTS'!$Q$60=0,"",'C. ARTS'!$Q$60)</f>
        <v>Fail</v>
      </c>
      <c r="F2099" s="158"/>
      <c r="G2099" s="34" t="str">
        <f>IF('C. ARTS'!$P$60=0,"",'C. ARTS'!$P$60)</f>
        <v>1st</v>
      </c>
    </row>
    <row r="2100" spans="1:8" ht="15.75" x14ac:dyDescent="0.25">
      <c r="A2100" s="35"/>
      <c r="B2100" s="70"/>
      <c r="C2100" s="70"/>
      <c r="D2100" s="70"/>
      <c r="E2100" s="159"/>
      <c r="F2100" s="160"/>
      <c r="G2100" s="36"/>
    </row>
    <row r="2101" spans="1:8" x14ac:dyDescent="0.25">
      <c r="A2101" s="24"/>
      <c r="B2101" s="24"/>
      <c r="C2101" s="24"/>
      <c r="D2101" s="24"/>
      <c r="E2101" s="24"/>
      <c r="F2101" s="24"/>
      <c r="G2101" s="24"/>
    </row>
    <row r="2102" spans="1:8" ht="18" x14ac:dyDescent="0.25">
      <c r="A2102" s="37" t="s">
        <v>29</v>
      </c>
      <c r="B2102" s="69" t="str">
        <f>IF(BROADSHEET!$K$57=0,"",BROADSHEET!$K$57)</f>
        <v/>
      </c>
      <c r="C2102" s="38" t="s">
        <v>30</v>
      </c>
      <c r="D2102" s="39">
        <f>INFO!$C$16</f>
        <v>800</v>
      </c>
      <c r="F2102" s="78" t="s">
        <v>32</v>
      </c>
      <c r="G2102" s="119" t="s">
        <v>357</v>
      </c>
      <c r="H2102" s="44"/>
    </row>
    <row r="2103" spans="1:8" x14ac:dyDescent="0.25">
      <c r="A2103" s="24"/>
      <c r="B2103" s="24"/>
      <c r="C2103" s="24"/>
      <c r="D2103" s="24"/>
      <c r="E2103" s="24"/>
      <c r="F2103" s="24"/>
      <c r="G2103" s="24"/>
      <c r="H2103" s="44"/>
    </row>
    <row r="2104" spans="1:8" ht="15.75" x14ac:dyDescent="0.25">
      <c r="A2104" s="40" t="s">
        <v>31</v>
      </c>
      <c r="B2104" s="75" t="str">
        <f>IF(REMARKS!$C$55=0,"",REMARKS!$C$55)</f>
        <v/>
      </c>
      <c r="C2104" s="41" t="s">
        <v>30</v>
      </c>
      <c r="D2104" s="30" t="str">
        <f>IF(INFO!$C$17=0,"",INFO!$C$17)</f>
        <v/>
      </c>
      <c r="E2104" s="24"/>
      <c r="H2104" s="44"/>
    </row>
    <row r="2105" spans="1:8" ht="15.75" x14ac:dyDescent="0.25">
      <c r="A2105" s="40"/>
      <c r="B2105" s="74"/>
      <c r="C2105" s="73"/>
      <c r="D2105" s="74"/>
      <c r="E2105" s="24"/>
      <c r="H2105" s="44"/>
    </row>
    <row r="2106" spans="1:8" ht="18" x14ac:dyDescent="0.25">
      <c r="A2106" s="40"/>
      <c r="B2106" s="173" t="s">
        <v>371</v>
      </c>
      <c r="C2106" s="173"/>
      <c r="D2106" s="173"/>
      <c r="E2106" s="173"/>
      <c r="F2106" s="173"/>
      <c r="H2106" s="44"/>
    </row>
    <row r="2107" spans="1:8" ht="18" x14ac:dyDescent="0.25">
      <c r="A2107" s="77" t="s">
        <v>33</v>
      </c>
      <c r="B2107" s="169"/>
      <c r="C2107" s="169"/>
      <c r="D2107" s="169"/>
      <c r="E2107" s="169"/>
      <c r="F2107" s="29"/>
      <c r="H2107" s="44"/>
    </row>
    <row r="2108" spans="1:8" ht="18" x14ac:dyDescent="0.25">
      <c r="A2108" s="77" t="s">
        <v>35</v>
      </c>
      <c r="B2108" s="170"/>
      <c r="C2108" s="170"/>
      <c r="D2108" s="170"/>
      <c r="E2108" s="170"/>
      <c r="F2108" s="29"/>
      <c r="H2108" s="44"/>
    </row>
    <row r="2109" spans="1:8" ht="18" x14ac:dyDescent="0.25">
      <c r="A2109" s="77" t="s">
        <v>34</v>
      </c>
      <c r="B2109" s="174"/>
      <c r="C2109" s="174"/>
      <c r="D2109" s="174"/>
      <c r="E2109" s="174"/>
      <c r="F2109" s="76"/>
      <c r="H2109" s="44"/>
    </row>
    <row r="2110" spans="1:8" ht="18" x14ac:dyDescent="0.25">
      <c r="A2110" s="77" t="s">
        <v>36</v>
      </c>
      <c r="B2110" s="29"/>
      <c r="C2110" s="169"/>
      <c r="D2110" s="169"/>
      <c r="E2110" s="169"/>
      <c r="F2110" s="169"/>
      <c r="H2110" s="44"/>
    </row>
    <row r="2111" spans="1:8" ht="18" x14ac:dyDescent="0.25">
      <c r="A2111" s="77" t="s">
        <v>406</v>
      </c>
      <c r="B2111" s="29"/>
      <c r="C2111" s="170"/>
      <c r="D2111" s="170"/>
      <c r="E2111" s="170"/>
      <c r="F2111" s="170"/>
      <c r="G2111" s="24"/>
      <c r="H2111" s="44"/>
    </row>
    <row r="2112" spans="1:8" x14ac:dyDescent="0.25">
      <c r="B2112" s="24"/>
      <c r="D2112" s="45"/>
      <c r="E2112" s="45"/>
      <c r="F2112" s="24"/>
      <c r="G2112" s="24"/>
      <c r="H2112" s="44"/>
    </row>
    <row r="2113" spans="1:8" x14ac:dyDescent="0.25">
      <c r="A2113" s="42"/>
      <c r="B2113" s="68"/>
      <c r="C2113" s="171"/>
      <c r="D2113" s="171"/>
      <c r="E2113" s="24"/>
      <c r="F2113" s="24"/>
      <c r="G2113" s="24"/>
      <c r="H2113" s="44"/>
    </row>
    <row r="2114" spans="1:8" x14ac:dyDescent="0.25">
      <c r="B2114" s="68"/>
      <c r="H2114" s="44"/>
    </row>
    <row r="2115" spans="1:8" x14ac:dyDescent="0.25">
      <c r="B2115" s="68"/>
    </row>
    <row r="2116" spans="1:8" x14ac:dyDescent="0.25">
      <c r="B2116" s="68"/>
    </row>
    <row r="2117" spans="1:8" x14ac:dyDescent="0.25">
      <c r="B2117" s="68"/>
      <c r="E2117" s="43"/>
      <c r="F2117" s="168"/>
      <c r="G2117" s="168"/>
    </row>
    <row r="2118" spans="1:8" x14ac:dyDescent="0.25">
      <c r="E2118" s="24"/>
    </row>
    <row r="2120" spans="1:8" ht="30" x14ac:dyDescent="0.25">
      <c r="A2120" s="21"/>
      <c r="B2120" s="172" t="str">
        <f>INFO!$C$1</f>
        <v>SEVENTH-DAY ADVENTIST PRIMARY  SCHOOL</v>
      </c>
      <c r="C2120" s="172"/>
      <c r="D2120" s="172"/>
      <c r="E2120" s="172"/>
      <c r="F2120" s="172"/>
      <c r="G2120" s="172"/>
    </row>
    <row r="2121" spans="1:8" ht="20.25" x14ac:dyDescent="0.25">
      <c r="A2121" s="23"/>
      <c r="B2121" s="163" t="str">
        <f>INFO!$C$2</f>
        <v>Together We Make The Difference</v>
      </c>
      <c r="C2121" s="163"/>
      <c r="D2121" s="163"/>
      <c r="E2121" s="163"/>
      <c r="F2121" s="163"/>
      <c r="G2121" s="163"/>
    </row>
    <row r="2122" spans="1:8" ht="18" x14ac:dyDescent="0.25">
      <c r="A2122" s="24"/>
      <c r="B2122" s="164" t="str">
        <f>INFO!$C$3</f>
        <v>P. O. BOX 234 KUMASI GHANA</v>
      </c>
      <c r="C2122" s="164"/>
      <c r="D2122" s="164"/>
      <c r="E2122" s="164"/>
      <c r="F2122" s="164"/>
      <c r="G2122" s="164"/>
    </row>
    <row r="2123" spans="1:8" ht="20.25" x14ac:dyDescent="0.25">
      <c r="A2123" s="25"/>
      <c r="B2123" s="165" t="str">
        <f>INFO!$C$4</f>
        <v>0123456789</v>
      </c>
      <c r="C2123" s="166"/>
      <c r="D2123" s="166"/>
      <c r="E2123" s="166"/>
      <c r="F2123" s="166"/>
      <c r="G2123" s="166"/>
    </row>
    <row r="2124" spans="1:8" ht="20.25" x14ac:dyDescent="0.25">
      <c r="A2124" s="25"/>
      <c r="B2124" s="175" t="str">
        <f>INFO!$C$5</f>
        <v>TERMLY REPORT</v>
      </c>
      <c r="C2124" s="175"/>
      <c r="D2124" s="175"/>
      <c r="E2124" s="175"/>
      <c r="F2124" s="175"/>
      <c r="G2124" s="175"/>
    </row>
    <row r="2125" spans="1:8" x14ac:dyDescent="0.25">
      <c r="A2125" s="24"/>
      <c r="B2125" s="24"/>
      <c r="C2125" s="24"/>
      <c r="D2125" s="24"/>
      <c r="E2125" s="24"/>
    </row>
    <row r="2126" spans="1:8" ht="15.75" x14ac:dyDescent="0.25">
      <c r="A2126" s="28" t="s">
        <v>18</v>
      </c>
      <c r="B2126" s="167" t="str">
        <f>IF(BROADSHEET!$B$58=0,"",BROADSHEET!$B$58)</f>
        <v/>
      </c>
      <c r="C2126" s="167"/>
      <c r="D2126" s="167"/>
      <c r="E2126" s="167"/>
      <c r="F2126" s="26" t="s">
        <v>96</v>
      </c>
      <c r="G2126" s="118" t="str">
        <f>INFO!$C$14</f>
        <v>B.S. FOUR</v>
      </c>
    </row>
    <row r="2127" spans="1:8" ht="15.75" x14ac:dyDescent="0.25">
      <c r="A2127" s="28" t="s">
        <v>19</v>
      </c>
      <c r="B2127" s="167" t="str">
        <f>INFO!$C$19&amp;" "&amp;INFO!$D$19&amp;" "&amp;INFO!$E$19</f>
        <v>29 JULY 2018</v>
      </c>
      <c r="C2127" s="167"/>
      <c r="D2127" s="167"/>
      <c r="E2127" s="24"/>
      <c r="F2127" s="26" t="s">
        <v>11</v>
      </c>
      <c r="G2127" s="118" t="str">
        <f>INFO!$C$15</f>
        <v>ONE</v>
      </c>
    </row>
    <row r="2128" spans="1:8" ht="15.75" x14ac:dyDescent="0.25">
      <c r="A2128" s="28" t="s">
        <v>17</v>
      </c>
      <c r="B2128" s="167" t="str">
        <f>INFO!$C$20&amp;" "&amp;INFO!$D$20&amp;" "&amp;INFO!$E$20</f>
        <v>9 MAY 2018</v>
      </c>
      <c r="C2128" s="167"/>
      <c r="D2128" s="167"/>
      <c r="F2128" s="28" t="s">
        <v>20</v>
      </c>
      <c r="G2128" s="72">
        <f>INFO!$C$13</f>
        <v>0</v>
      </c>
    </row>
    <row r="2129" spans="1:8" ht="15.75" x14ac:dyDescent="0.25">
      <c r="A2129" s="28" t="s">
        <v>21</v>
      </c>
      <c r="B2129" s="167" t="str">
        <f>INFO!$C$21</f>
        <v>2017/2018</v>
      </c>
      <c r="C2129" s="167"/>
      <c r="D2129" s="27"/>
      <c r="F2129" s="28" t="s">
        <v>139</v>
      </c>
      <c r="G2129" s="71" t="str">
        <f>BROADSHEET!$L$58</f>
        <v>1ST</v>
      </c>
    </row>
    <row r="2130" spans="1:8" ht="15.75" x14ac:dyDescent="0.25">
      <c r="A2130" s="29"/>
      <c r="B2130" s="24"/>
      <c r="C2130" s="24"/>
      <c r="D2130" s="24"/>
      <c r="E2130" s="24"/>
      <c r="F2130" s="24"/>
      <c r="G2130" s="24"/>
    </row>
    <row r="2131" spans="1:8" ht="32.25" thickBot="1" x14ac:dyDescent="0.3">
      <c r="A2131" s="31" t="s">
        <v>22</v>
      </c>
      <c r="B2131" s="32" t="s">
        <v>95</v>
      </c>
      <c r="C2131" s="32" t="s">
        <v>94</v>
      </c>
      <c r="D2131" s="32" t="s">
        <v>113</v>
      </c>
      <c r="E2131" s="161" t="s">
        <v>23</v>
      </c>
      <c r="F2131" s="162"/>
      <c r="G2131" s="32" t="s">
        <v>24</v>
      </c>
    </row>
    <row r="2132" spans="1:8" ht="16.5" thickTop="1" x14ac:dyDescent="0.25">
      <c r="A2132" s="33" t="s">
        <v>111</v>
      </c>
      <c r="B2132" s="70" t="str">
        <f>IF(ENGLISH!$K$61=0,"",ENGLISH!$K$61)</f>
        <v/>
      </c>
      <c r="C2132" s="70" t="str">
        <f>IF(ENGLISH!$M$61=0,"",ENGLISH!$M$61)</f>
        <v/>
      </c>
      <c r="D2132" s="70" t="str">
        <f>IF(ENGLISH!$N$61=0,"",ENGLISH!$N$61)</f>
        <v/>
      </c>
      <c r="E2132" s="155" t="str">
        <f>IF(ENGLISH!$Q$61=0,"",ENGLISH!$Q$61)</f>
        <v>Fail</v>
      </c>
      <c r="F2132" s="156"/>
      <c r="G2132" s="34" t="str">
        <f>IF(ENGLISH!$P$61=0,"",ENGLISH!$P$61)</f>
        <v>1st</v>
      </c>
    </row>
    <row r="2133" spans="1:8" ht="15.75" x14ac:dyDescent="0.25">
      <c r="A2133" s="35" t="s">
        <v>26</v>
      </c>
      <c r="B2133" s="70" t="str">
        <f>IF(MATHS!$K$61=0,"",MATHS!$K$61)</f>
        <v/>
      </c>
      <c r="C2133" s="70" t="str">
        <f>IF(MATHS!$M$61=0,"",MATHS!$M$61)</f>
        <v/>
      </c>
      <c r="D2133" s="70" t="str">
        <f>IF(MATHS!$N$61=0,"",MATHS!$N$61)</f>
        <v/>
      </c>
      <c r="E2133" s="157" t="str">
        <f>IF(MATHS!$Q$61=0,"",MATHS!$Q$61)</f>
        <v>Fail</v>
      </c>
      <c r="F2133" s="158"/>
      <c r="G2133" s="34" t="str">
        <f>IF(MATHS!$P$61=0,"",MATHS!$P$61)</f>
        <v>1st</v>
      </c>
    </row>
    <row r="2134" spans="1:8" ht="15.75" x14ac:dyDescent="0.25">
      <c r="A2134" s="35" t="s">
        <v>397</v>
      </c>
      <c r="B2134" s="70" t="str">
        <f>IF('NAT. SCI'!$K$61=0,"",'NAT. SCI'!$K$61)</f>
        <v/>
      </c>
      <c r="C2134" s="70" t="str">
        <f>IF('NAT. SCI'!$M$61=0,"",'NAT. SCI'!$M$61)</f>
        <v/>
      </c>
      <c r="D2134" s="70" t="str">
        <f>IF('NAT. SCI'!$N$61=0,"",'NAT. SCI'!$N$61)</f>
        <v/>
      </c>
      <c r="E2134" s="157" t="str">
        <f>IF('NAT. SCI'!$Q$61=0,"",'NAT. SCI'!$Q$61)</f>
        <v>Fail</v>
      </c>
      <c r="F2134" s="158"/>
      <c r="G2134" s="34" t="str">
        <f>IF('NAT. SCI'!$P$61=0,"",'NAT. SCI'!$P$61)</f>
        <v>1st</v>
      </c>
    </row>
    <row r="2135" spans="1:8" ht="15.75" x14ac:dyDescent="0.25">
      <c r="A2135" s="35" t="s">
        <v>403</v>
      </c>
      <c r="B2135" s="70" t="str">
        <f>IF('C. EDU'!$K$61=0,"",'C. EDU'!$K$61)</f>
        <v/>
      </c>
      <c r="C2135" s="70" t="str">
        <f>IF('C. EDU'!$M$61=0,"",'C. EDU'!$M$61)</f>
        <v/>
      </c>
      <c r="D2135" s="70" t="str">
        <f>IF('C. EDU'!$N$61=0,"",'C. EDU'!$N$61)</f>
        <v/>
      </c>
      <c r="E2135" s="157" t="str">
        <f>IF('C. EDU'!$Q$61=0,"",'C. EDU'!$Q$61)</f>
        <v>Fail</v>
      </c>
      <c r="F2135" s="158"/>
      <c r="G2135" s="34" t="str">
        <f>IF('C. EDU'!$P$61=0,"",'C. EDU'!$P$61)</f>
        <v>1st</v>
      </c>
    </row>
    <row r="2136" spans="1:8" ht="15.75" x14ac:dyDescent="0.25">
      <c r="A2136" s="35" t="s">
        <v>28</v>
      </c>
      <c r="B2136" s="70" t="str">
        <f>IF(ICT!$K$61=0,"",ICT!$K$61)</f>
        <v/>
      </c>
      <c r="C2136" s="70" t="str">
        <f>IF(ICT!$M$61=0,"",ICT!$M$61)</f>
        <v/>
      </c>
      <c r="D2136" s="70" t="str">
        <f>IF(ICT!$N$61=0,"",ICT!$N$61)</f>
        <v/>
      </c>
      <c r="E2136" s="157" t="str">
        <f>IF(ICT!$Q$61=0,"",ICT!$Q$61)</f>
        <v>Fail</v>
      </c>
      <c r="F2136" s="158"/>
      <c r="G2136" s="34" t="str">
        <f>IF(ICT!$P$61=0,"",ICT!$P$61)</f>
        <v>1st</v>
      </c>
    </row>
    <row r="2137" spans="1:8" ht="15.75" x14ac:dyDescent="0.25">
      <c r="A2137" s="35" t="s">
        <v>107</v>
      </c>
      <c r="B2137" s="70" t="str">
        <f>IF(TWI!$K$61=0,"",TWI!$K$61)</f>
        <v/>
      </c>
      <c r="C2137" s="70" t="str">
        <f>IF(TWI!$M$61=0,"",TWI!$M$61)</f>
        <v/>
      </c>
      <c r="D2137" s="70" t="str">
        <f>IF(TWI!$N$61=0,"",TWI!$N$61)</f>
        <v/>
      </c>
      <c r="E2137" s="157" t="str">
        <f>IF(TWI!$Q$61=0,"",TWI!$Q$61)</f>
        <v>Fail</v>
      </c>
      <c r="F2137" s="158"/>
      <c r="G2137" s="34" t="str">
        <f>IF(TWI!$P$61=0,"",TWI!$P$61)</f>
        <v>1st</v>
      </c>
    </row>
    <row r="2138" spans="1:8" ht="15.75" x14ac:dyDescent="0.25">
      <c r="A2138" s="35" t="s">
        <v>404</v>
      </c>
      <c r="B2138" s="70" t="str">
        <f>IF(RME!$K$61=0,"",RME!$K$61)</f>
        <v/>
      </c>
      <c r="C2138" s="70" t="str">
        <f>IF(RME!$M$61=0,"",RME!$M$61)</f>
        <v/>
      </c>
      <c r="D2138" s="70" t="str">
        <f>IF(RME!$N$61=0,"",RME!$N$61)</f>
        <v/>
      </c>
      <c r="E2138" s="157" t="str">
        <f>IF(RME!$Q$61=0,"",RME!$Q$61)</f>
        <v>Fail</v>
      </c>
      <c r="F2138" s="158"/>
      <c r="G2138" s="34" t="str">
        <f>IF(RME!$P$61=0,"",RME!$P$61)</f>
        <v>1st</v>
      </c>
    </row>
    <row r="2139" spans="1:8" ht="15.75" x14ac:dyDescent="0.25">
      <c r="A2139" s="35" t="s">
        <v>402</v>
      </c>
      <c r="B2139" s="70" t="str">
        <f>IF('C. ARTS'!$K$61=0,"",'C. ARTS'!$K$61)</f>
        <v/>
      </c>
      <c r="C2139" s="70" t="str">
        <f>IF('C. ARTS'!$M$61=0,"",'C. ARTS'!$M$61)</f>
        <v/>
      </c>
      <c r="D2139" s="70" t="str">
        <f>IF('C. ARTS'!$N$61=0,"",'C. ARTS'!$N$61)</f>
        <v/>
      </c>
      <c r="E2139" s="157" t="str">
        <f>IF('C. ARTS'!$Q$61=0,"",'C. ARTS'!$Q$61)</f>
        <v>Fail</v>
      </c>
      <c r="F2139" s="158"/>
      <c r="G2139" s="34" t="str">
        <f>IF('C. ARTS'!$P$61=0,"",'C. ARTS'!$P$61)</f>
        <v>1st</v>
      </c>
    </row>
    <row r="2140" spans="1:8" ht="15.75" x14ac:dyDescent="0.25">
      <c r="A2140" s="35"/>
      <c r="B2140" s="70"/>
      <c r="C2140" s="70"/>
      <c r="D2140" s="70"/>
      <c r="E2140" s="159"/>
      <c r="F2140" s="160"/>
      <c r="G2140" s="36"/>
    </row>
    <row r="2141" spans="1:8" x14ac:dyDescent="0.25">
      <c r="A2141" s="24"/>
      <c r="B2141" s="24"/>
      <c r="C2141" s="24"/>
      <c r="D2141" s="24"/>
      <c r="E2141" s="24"/>
      <c r="F2141" s="24"/>
      <c r="G2141" s="24"/>
    </row>
    <row r="2142" spans="1:8" ht="18" x14ac:dyDescent="0.25">
      <c r="A2142" s="37" t="s">
        <v>29</v>
      </c>
      <c r="B2142" s="69" t="str">
        <f>IF(BROADSHEET!$K$58=0,"",BROADSHEET!$K$58)</f>
        <v/>
      </c>
      <c r="C2142" s="38" t="s">
        <v>30</v>
      </c>
      <c r="D2142" s="39">
        <f>INFO!$C$16</f>
        <v>800</v>
      </c>
      <c r="F2142" s="78" t="s">
        <v>32</v>
      </c>
      <c r="G2142" s="119" t="s">
        <v>357</v>
      </c>
      <c r="H2142" s="44"/>
    </row>
    <row r="2143" spans="1:8" x14ac:dyDescent="0.25">
      <c r="A2143" s="24"/>
      <c r="B2143" s="24"/>
      <c r="C2143" s="24"/>
      <c r="D2143" s="24"/>
      <c r="E2143" s="24"/>
      <c r="F2143" s="24"/>
      <c r="G2143" s="24"/>
      <c r="H2143" s="44"/>
    </row>
    <row r="2144" spans="1:8" ht="15.75" x14ac:dyDescent="0.25">
      <c r="A2144" s="40" t="s">
        <v>31</v>
      </c>
      <c r="B2144" s="75" t="str">
        <f>IF(REMARKS!$C$56=0,"",REMARKS!$C$56)</f>
        <v/>
      </c>
      <c r="C2144" s="41" t="s">
        <v>30</v>
      </c>
      <c r="D2144" s="30" t="str">
        <f>IF(INFO!$C$17=0,"",INFO!$C$17)</f>
        <v/>
      </c>
      <c r="E2144" s="24"/>
      <c r="H2144" s="44"/>
    </row>
    <row r="2145" spans="1:8" ht="15.75" x14ac:dyDescent="0.25">
      <c r="A2145" s="40"/>
      <c r="B2145" s="74"/>
      <c r="C2145" s="73"/>
      <c r="D2145" s="74"/>
      <c r="E2145" s="24"/>
      <c r="H2145" s="44"/>
    </row>
    <row r="2146" spans="1:8" ht="18" x14ac:dyDescent="0.25">
      <c r="A2146" s="40"/>
      <c r="B2146" s="173" t="s">
        <v>371</v>
      </c>
      <c r="C2146" s="173"/>
      <c r="D2146" s="173"/>
      <c r="E2146" s="173"/>
      <c r="F2146" s="173"/>
      <c r="H2146" s="44"/>
    </row>
    <row r="2147" spans="1:8" ht="18" x14ac:dyDescent="0.25">
      <c r="A2147" s="77" t="s">
        <v>33</v>
      </c>
      <c r="B2147" s="169"/>
      <c r="C2147" s="169"/>
      <c r="D2147" s="169"/>
      <c r="E2147" s="169"/>
      <c r="F2147" s="29"/>
      <c r="H2147" s="44"/>
    </row>
    <row r="2148" spans="1:8" ht="18" x14ac:dyDescent="0.25">
      <c r="A2148" s="77" t="s">
        <v>35</v>
      </c>
      <c r="B2148" s="170"/>
      <c r="C2148" s="170"/>
      <c r="D2148" s="170"/>
      <c r="E2148" s="170"/>
      <c r="F2148" s="29"/>
      <c r="H2148" s="44"/>
    </row>
    <row r="2149" spans="1:8" ht="18" x14ac:dyDescent="0.25">
      <c r="A2149" s="77" t="s">
        <v>34</v>
      </c>
      <c r="B2149" s="174"/>
      <c r="C2149" s="174"/>
      <c r="D2149" s="174"/>
      <c r="E2149" s="174"/>
      <c r="F2149" s="76"/>
      <c r="H2149" s="44"/>
    </row>
    <row r="2150" spans="1:8" ht="18" x14ac:dyDescent="0.25">
      <c r="A2150" s="77" t="s">
        <v>36</v>
      </c>
      <c r="B2150" s="29"/>
      <c r="C2150" s="169"/>
      <c r="D2150" s="169"/>
      <c r="E2150" s="169"/>
      <c r="F2150" s="169"/>
      <c r="H2150" s="44"/>
    </row>
    <row r="2151" spans="1:8" ht="18" x14ac:dyDescent="0.25">
      <c r="A2151" s="77" t="s">
        <v>406</v>
      </c>
      <c r="B2151" s="29"/>
      <c r="C2151" s="170"/>
      <c r="D2151" s="170"/>
      <c r="E2151" s="170"/>
      <c r="F2151" s="170"/>
      <c r="G2151" s="24"/>
      <c r="H2151" s="44"/>
    </row>
    <row r="2152" spans="1:8" x14ac:dyDescent="0.25">
      <c r="B2152" s="24"/>
      <c r="D2152" s="45"/>
      <c r="E2152" s="45"/>
      <c r="F2152" s="24"/>
      <c r="G2152" s="24"/>
      <c r="H2152" s="44"/>
    </row>
    <row r="2153" spans="1:8" x14ac:dyDescent="0.25">
      <c r="A2153" s="42"/>
      <c r="B2153" s="68"/>
      <c r="C2153" s="171"/>
      <c r="D2153" s="171"/>
      <c r="E2153" s="24"/>
      <c r="F2153" s="24"/>
      <c r="G2153" s="24"/>
      <c r="H2153" s="44"/>
    </row>
    <row r="2154" spans="1:8" x14ac:dyDescent="0.25">
      <c r="B2154" s="68"/>
      <c r="H2154" s="44"/>
    </row>
    <row r="2155" spans="1:8" x14ac:dyDescent="0.25">
      <c r="B2155" s="68"/>
    </row>
    <row r="2156" spans="1:8" x14ac:dyDescent="0.25">
      <c r="B2156" s="68"/>
    </row>
    <row r="2157" spans="1:8" x14ac:dyDescent="0.25">
      <c r="B2157" s="68"/>
      <c r="E2157" s="43"/>
      <c r="F2157" s="168"/>
      <c r="G2157" s="168"/>
    </row>
    <row r="2158" spans="1:8" x14ac:dyDescent="0.25">
      <c r="E2158" s="24"/>
    </row>
    <row r="2160" spans="1:8" ht="30" x14ac:dyDescent="0.25">
      <c r="A2160" s="21"/>
      <c r="B2160" s="172" t="str">
        <f>INFO!$C$1</f>
        <v>SEVENTH-DAY ADVENTIST PRIMARY  SCHOOL</v>
      </c>
      <c r="C2160" s="172"/>
      <c r="D2160" s="172"/>
      <c r="E2160" s="172"/>
      <c r="F2160" s="172"/>
      <c r="G2160" s="172"/>
    </row>
    <row r="2161" spans="1:7" ht="20.25" x14ac:dyDescent="0.25">
      <c r="A2161" s="23"/>
      <c r="B2161" s="163" t="str">
        <f>INFO!$C$2</f>
        <v>Together We Make The Difference</v>
      </c>
      <c r="C2161" s="163"/>
      <c r="D2161" s="163"/>
      <c r="E2161" s="163"/>
      <c r="F2161" s="163"/>
      <c r="G2161" s="163"/>
    </row>
    <row r="2162" spans="1:7" ht="18" x14ac:dyDescent="0.25">
      <c r="A2162" s="24"/>
      <c r="B2162" s="164" t="str">
        <f>INFO!$C$3</f>
        <v>P. O. BOX 234 KUMASI GHANA</v>
      </c>
      <c r="C2162" s="164"/>
      <c r="D2162" s="164"/>
      <c r="E2162" s="164"/>
      <c r="F2162" s="164"/>
      <c r="G2162" s="164"/>
    </row>
    <row r="2163" spans="1:7" ht="20.25" x14ac:dyDescent="0.25">
      <c r="A2163" s="25"/>
      <c r="B2163" s="165" t="str">
        <f>INFO!$C$4</f>
        <v>0123456789</v>
      </c>
      <c r="C2163" s="166"/>
      <c r="D2163" s="166"/>
      <c r="E2163" s="166"/>
      <c r="F2163" s="166"/>
      <c r="G2163" s="166"/>
    </row>
    <row r="2164" spans="1:7" ht="20.25" x14ac:dyDescent="0.25">
      <c r="A2164" s="25"/>
      <c r="B2164" s="175" t="str">
        <f>INFO!$C$5</f>
        <v>TERMLY REPORT</v>
      </c>
      <c r="C2164" s="175"/>
      <c r="D2164" s="175"/>
      <c r="E2164" s="175"/>
      <c r="F2164" s="175"/>
      <c r="G2164" s="175"/>
    </row>
    <row r="2165" spans="1:7" x14ac:dyDescent="0.25">
      <c r="A2165" s="24"/>
      <c r="B2165" s="24"/>
      <c r="C2165" s="24"/>
      <c r="D2165" s="24"/>
      <c r="E2165" s="24"/>
    </row>
    <row r="2166" spans="1:7" ht="15.75" x14ac:dyDescent="0.25">
      <c r="A2166" s="28" t="s">
        <v>18</v>
      </c>
      <c r="B2166" s="167" t="str">
        <f>IF(BROADSHEET!$B$59=0,"",BROADSHEET!$B$59)</f>
        <v/>
      </c>
      <c r="C2166" s="167"/>
      <c r="D2166" s="167"/>
      <c r="E2166" s="167"/>
      <c r="F2166" s="26" t="s">
        <v>96</v>
      </c>
      <c r="G2166" s="118" t="str">
        <f>INFO!$C$14</f>
        <v>B.S. FOUR</v>
      </c>
    </row>
    <row r="2167" spans="1:7" ht="15.75" x14ac:dyDescent="0.25">
      <c r="A2167" s="28" t="s">
        <v>19</v>
      </c>
      <c r="B2167" s="167" t="str">
        <f>INFO!$C$19&amp;" "&amp;INFO!$D$19&amp;" "&amp;INFO!$E$19</f>
        <v>29 JULY 2018</v>
      </c>
      <c r="C2167" s="167"/>
      <c r="D2167" s="167"/>
      <c r="E2167" s="24"/>
      <c r="F2167" s="26" t="s">
        <v>11</v>
      </c>
      <c r="G2167" s="118" t="str">
        <f>INFO!$C$15</f>
        <v>ONE</v>
      </c>
    </row>
    <row r="2168" spans="1:7" ht="15.75" x14ac:dyDescent="0.25">
      <c r="A2168" s="28" t="s">
        <v>17</v>
      </c>
      <c r="B2168" s="167" t="str">
        <f>INFO!$C$20&amp;" "&amp;INFO!$D$20&amp;" "&amp;INFO!$E$20</f>
        <v>9 MAY 2018</v>
      </c>
      <c r="C2168" s="167"/>
      <c r="D2168" s="167"/>
      <c r="F2168" s="28" t="s">
        <v>20</v>
      </c>
      <c r="G2168" s="72">
        <f>INFO!$C$13</f>
        <v>0</v>
      </c>
    </row>
    <row r="2169" spans="1:7" ht="15.75" x14ac:dyDescent="0.25">
      <c r="A2169" s="28" t="s">
        <v>21</v>
      </c>
      <c r="B2169" s="167" t="str">
        <f>INFO!$C$21</f>
        <v>2017/2018</v>
      </c>
      <c r="C2169" s="167"/>
      <c r="D2169" s="27"/>
      <c r="F2169" s="28" t="s">
        <v>139</v>
      </c>
      <c r="G2169" s="71" t="str">
        <f>BROADSHEET!$L$59</f>
        <v>1ST</v>
      </c>
    </row>
    <row r="2170" spans="1:7" ht="15.75" x14ac:dyDescent="0.25">
      <c r="A2170" s="29"/>
      <c r="B2170" s="24"/>
      <c r="C2170" s="24"/>
      <c r="D2170" s="24"/>
      <c r="E2170" s="24"/>
      <c r="F2170" s="24"/>
      <c r="G2170" s="24"/>
    </row>
    <row r="2171" spans="1:7" ht="32.25" thickBot="1" x14ac:dyDescent="0.3">
      <c r="A2171" s="31" t="s">
        <v>22</v>
      </c>
      <c r="B2171" s="32" t="s">
        <v>95</v>
      </c>
      <c r="C2171" s="32" t="s">
        <v>94</v>
      </c>
      <c r="D2171" s="32" t="s">
        <v>113</v>
      </c>
      <c r="E2171" s="161" t="s">
        <v>23</v>
      </c>
      <c r="F2171" s="162"/>
      <c r="G2171" s="32" t="s">
        <v>24</v>
      </c>
    </row>
    <row r="2172" spans="1:7" ht="16.5" thickTop="1" x14ac:dyDescent="0.25">
      <c r="A2172" s="33" t="s">
        <v>111</v>
      </c>
      <c r="B2172" s="70" t="str">
        <f>IF(ENGLISH!$K$62=0,"",ENGLISH!$K$62)</f>
        <v/>
      </c>
      <c r="C2172" s="70" t="str">
        <f>IF(ENGLISH!$M$62=0,"",ENGLISH!$M$62)</f>
        <v/>
      </c>
      <c r="D2172" s="70" t="str">
        <f>IF(ENGLISH!$N$62=0,"",ENGLISH!$N$62)</f>
        <v/>
      </c>
      <c r="E2172" s="155" t="str">
        <f>IF(ENGLISH!$Q$62=0,"",ENGLISH!$Q$62)</f>
        <v>Fail</v>
      </c>
      <c r="F2172" s="156"/>
      <c r="G2172" s="34" t="str">
        <f>IF(ENGLISH!$P$62=0,"",ENGLISH!$P$62)</f>
        <v>1st</v>
      </c>
    </row>
    <row r="2173" spans="1:7" ht="15.75" x14ac:dyDescent="0.25">
      <c r="A2173" s="35" t="s">
        <v>26</v>
      </c>
      <c r="B2173" s="70" t="str">
        <f>IF(MATHS!$K$62=0,"",MATHS!$K$62)</f>
        <v/>
      </c>
      <c r="C2173" s="70" t="str">
        <f>IF(MATHS!$M$62=0,"",MATHS!$M$62)</f>
        <v/>
      </c>
      <c r="D2173" s="70" t="str">
        <f>IF(MATHS!$N$62=0,"",MATHS!$N$62)</f>
        <v/>
      </c>
      <c r="E2173" s="157" t="str">
        <f>IF(MATHS!$Q$62=0,"",MATHS!$Q$62)</f>
        <v>Fail</v>
      </c>
      <c r="F2173" s="158"/>
      <c r="G2173" s="34" t="str">
        <f>IF(MATHS!$P$62=0,"",MATHS!$P$62)</f>
        <v>1st</v>
      </c>
    </row>
    <row r="2174" spans="1:7" ht="15.75" x14ac:dyDescent="0.25">
      <c r="A2174" s="35" t="s">
        <v>397</v>
      </c>
      <c r="B2174" s="70" t="str">
        <f>IF('NAT. SCI'!$K$62=0,"",'NAT. SCI'!$K$62)</f>
        <v/>
      </c>
      <c r="C2174" s="70" t="str">
        <f>IF('NAT. SCI'!$M$62=0,"",'NAT. SCI'!$M$62)</f>
        <v/>
      </c>
      <c r="D2174" s="70" t="str">
        <f>IF('NAT. SCI'!$N$62=0,"",'NAT. SCI'!$N$62)</f>
        <v/>
      </c>
      <c r="E2174" s="157" t="str">
        <f>IF('NAT. SCI'!$Q$62=0,"",'NAT. SCI'!$Q$62)</f>
        <v>Fail</v>
      </c>
      <c r="F2174" s="158"/>
      <c r="G2174" s="34" t="str">
        <f>IF('NAT. SCI'!$P$62=0,"",'NAT. SCI'!$P$62)</f>
        <v>1st</v>
      </c>
    </row>
    <row r="2175" spans="1:7" ht="15.75" x14ac:dyDescent="0.25">
      <c r="A2175" s="35" t="s">
        <v>403</v>
      </c>
      <c r="B2175" s="70" t="str">
        <f>IF('C. EDU'!$K$62=0,"",'C. EDU'!$K$62)</f>
        <v/>
      </c>
      <c r="C2175" s="70" t="str">
        <f>IF('C. EDU'!$M$62=0,"",'C. EDU'!$M$62)</f>
        <v/>
      </c>
      <c r="D2175" s="70" t="str">
        <f>IF('C. EDU'!$N$62=0,"",'C. EDU'!$N$62)</f>
        <v/>
      </c>
      <c r="E2175" s="157" t="str">
        <f>IF('C. EDU'!$Q$62=0,"",'C. EDU'!$Q$62)</f>
        <v>Fail</v>
      </c>
      <c r="F2175" s="158"/>
      <c r="G2175" s="34" t="str">
        <f>IF('C. EDU'!$P$62=0,"",'C. EDU'!$P$62)</f>
        <v>1st</v>
      </c>
    </row>
    <row r="2176" spans="1:7" ht="15.75" x14ac:dyDescent="0.25">
      <c r="A2176" s="35" t="s">
        <v>28</v>
      </c>
      <c r="B2176" s="70" t="str">
        <f>IF(ICT!$K$62=0,"",ICT!$K$62)</f>
        <v/>
      </c>
      <c r="C2176" s="70" t="str">
        <f>IF(ICT!$M$62=0,"",ICT!$M$62)</f>
        <v/>
      </c>
      <c r="D2176" s="70" t="str">
        <f>IF(ICT!$N$62=0,"",ICT!$N$62)</f>
        <v/>
      </c>
      <c r="E2176" s="157" t="str">
        <f>IF(ICT!$Q$62=0,"",ICT!$Q$62)</f>
        <v>Fail</v>
      </c>
      <c r="F2176" s="158"/>
      <c r="G2176" s="34" t="str">
        <f>IF(ICT!$P$62=0,"",ICT!$P$62)</f>
        <v>1st</v>
      </c>
    </row>
    <row r="2177" spans="1:8" ht="15.75" x14ac:dyDescent="0.25">
      <c r="A2177" s="35" t="s">
        <v>107</v>
      </c>
      <c r="B2177" s="70" t="str">
        <f>IF(TWI!$K$62=0,"",TWI!$K$62)</f>
        <v/>
      </c>
      <c r="C2177" s="70" t="str">
        <f>IF(TWI!$M$62=0,"",TWI!$M$62)</f>
        <v/>
      </c>
      <c r="D2177" s="70" t="str">
        <f>IF(TWI!$N$62=0,"",TWI!$N$62)</f>
        <v/>
      </c>
      <c r="E2177" s="157" t="str">
        <f>IF(TWI!$Q$62=0,"",TWI!$Q$62)</f>
        <v>Fail</v>
      </c>
      <c r="F2177" s="158"/>
      <c r="G2177" s="34" t="str">
        <f>IF(TWI!$P$62=0,"",TWI!$P$62)</f>
        <v>1st</v>
      </c>
    </row>
    <row r="2178" spans="1:8" ht="15.75" x14ac:dyDescent="0.25">
      <c r="A2178" s="35" t="s">
        <v>404</v>
      </c>
      <c r="B2178" s="70" t="str">
        <f>IF(RME!$K$62=0,"",RME!$K$62)</f>
        <v/>
      </c>
      <c r="C2178" s="70" t="str">
        <f>IF(RME!$M$62=0,"",RME!$M$62)</f>
        <v/>
      </c>
      <c r="D2178" s="70" t="str">
        <f>IF(RME!$N$62=0,"",RME!$N$62)</f>
        <v/>
      </c>
      <c r="E2178" s="157" t="str">
        <f>IF(RME!$Q$62=0,"",RME!$Q$62)</f>
        <v>Fail</v>
      </c>
      <c r="F2178" s="158"/>
      <c r="G2178" s="34" t="str">
        <f>IF(RME!$P$62=0,"",RME!$P$62)</f>
        <v>1st</v>
      </c>
    </row>
    <row r="2179" spans="1:8" ht="15.75" x14ac:dyDescent="0.25">
      <c r="A2179" s="35" t="s">
        <v>402</v>
      </c>
      <c r="B2179" s="70" t="str">
        <f>IF('C. ARTS'!$K$62=0,"",'C. ARTS'!$K$62)</f>
        <v/>
      </c>
      <c r="C2179" s="70" t="str">
        <f>IF('C. ARTS'!$M$62=0,"",'C. ARTS'!$M$62)</f>
        <v/>
      </c>
      <c r="D2179" s="70" t="str">
        <f>IF('C. ARTS'!$N$62=0,"",'C. ARTS'!$N$62)</f>
        <v/>
      </c>
      <c r="E2179" s="157" t="str">
        <f>IF('C. ARTS'!$Q$62=0,"",'C. ARTS'!$Q$62)</f>
        <v>Fail</v>
      </c>
      <c r="F2179" s="158"/>
      <c r="G2179" s="34" t="str">
        <f>IF('C. ARTS'!$P$62=0,"",'C. ARTS'!$P$62)</f>
        <v>1st</v>
      </c>
    </row>
    <row r="2180" spans="1:8" ht="15.75" x14ac:dyDescent="0.25">
      <c r="A2180" s="35"/>
      <c r="B2180" s="70"/>
      <c r="C2180" s="70"/>
      <c r="D2180" s="70"/>
      <c r="E2180" s="159"/>
      <c r="F2180" s="160"/>
      <c r="G2180" s="36"/>
    </row>
    <row r="2181" spans="1:8" x14ac:dyDescent="0.25">
      <c r="A2181" s="24"/>
      <c r="B2181" s="24"/>
      <c r="C2181" s="24"/>
      <c r="D2181" s="24"/>
      <c r="E2181" s="24"/>
      <c r="F2181" s="24"/>
      <c r="G2181" s="24"/>
    </row>
    <row r="2182" spans="1:8" ht="18" x14ac:dyDescent="0.25">
      <c r="A2182" s="37" t="s">
        <v>29</v>
      </c>
      <c r="B2182" s="69" t="str">
        <f>IF(BROADSHEET!$K$59=0,"",BROADSHEET!$K$59)</f>
        <v/>
      </c>
      <c r="C2182" s="38" t="s">
        <v>30</v>
      </c>
      <c r="D2182" s="39">
        <f>INFO!$C$16</f>
        <v>800</v>
      </c>
      <c r="F2182" s="78" t="s">
        <v>32</v>
      </c>
      <c r="G2182" s="119" t="s">
        <v>357</v>
      </c>
      <c r="H2182" s="44"/>
    </row>
    <row r="2183" spans="1:8" x14ac:dyDescent="0.25">
      <c r="A2183" s="24"/>
      <c r="B2183" s="24"/>
      <c r="C2183" s="24"/>
      <c r="D2183" s="24"/>
      <c r="E2183" s="24"/>
      <c r="F2183" s="24"/>
      <c r="G2183" s="24"/>
      <c r="H2183" s="44"/>
    </row>
    <row r="2184" spans="1:8" ht="15.75" x14ac:dyDescent="0.25">
      <c r="A2184" s="40" t="s">
        <v>31</v>
      </c>
      <c r="B2184" s="75" t="str">
        <f>IF(REMARKS!$C$57=0,"",REMARKS!$C$57)</f>
        <v/>
      </c>
      <c r="C2184" s="41" t="s">
        <v>30</v>
      </c>
      <c r="D2184" s="30" t="str">
        <f>IF(INFO!$C$17=0,"",INFO!$C$17)</f>
        <v/>
      </c>
      <c r="E2184" s="24"/>
      <c r="H2184" s="44"/>
    </row>
    <row r="2185" spans="1:8" ht="15.75" x14ac:dyDescent="0.25">
      <c r="A2185" s="40"/>
      <c r="B2185" s="74"/>
      <c r="C2185" s="73"/>
      <c r="D2185" s="74"/>
      <c r="E2185" s="24"/>
      <c r="H2185" s="44"/>
    </row>
    <row r="2186" spans="1:8" ht="18" x14ac:dyDescent="0.25">
      <c r="A2186" s="40"/>
      <c r="B2186" s="173" t="s">
        <v>371</v>
      </c>
      <c r="C2186" s="173"/>
      <c r="D2186" s="173"/>
      <c r="E2186" s="173"/>
      <c r="F2186" s="173"/>
      <c r="H2186" s="44"/>
    </row>
    <row r="2187" spans="1:8" ht="18" x14ac:dyDescent="0.25">
      <c r="A2187" s="77" t="s">
        <v>33</v>
      </c>
      <c r="B2187" s="169"/>
      <c r="C2187" s="169"/>
      <c r="D2187" s="169"/>
      <c r="E2187" s="169"/>
      <c r="F2187" s="29"/>
      <c r="H2187" s="44"/>
    </row>
    <row r="2188" spans="1:8" ht="18" x14ac:dyDescent="0.25">
      <c r="A2188" s="77" t="s">
        <v>35</v>
      </c>
      <c r="B2188" s="170"/>
      <c r="C2188" s="170"/>
      <c r="D2188" s="170"/>
      <c r="E2188" s="170"/>
      <c r="F2188" s="29"/>
      <c r="H2188" s="44"/>
    </row>
    <row r="2189" spans="1:8" ht="18" x14ac:dyDescent="0.25">
      <c r="A2189" s="77" t="s">
        <v>34</v>
      </c>
      <c r="B2189" s="174"/>
      <c r="C2189" s="174"/>
      <c r="D2189" s="174"/>
      <c r="E2189" s="174"/>
      <c r="F2189" s="76"/>
      <c r="H2189" s="44"/>
    </row>
    <row r="2190" spans="1:8" ht="18" x14ac:dyDescent="0.25">
      <c r="A2190" s="77" t="s">
        <v>36</v>
      </c>
      <c r="B2190" s="29"/>
      <c r="C2190" s="169"/>
      <c r="D2190" s="169"/>
      <c r="E2190" s="169"/>
      <c r="F2190" s="169"/>
      <c r="H2190" s="44"/>
    </row>
    <row r="2191" spans="1:8" ht="18" x14ac:dyDescent="0.25">
      <c r="A2191" s="77" t="s">
        <v>406</v>
      </c>
      <c r="B2191" s="29"/>
      <c r="C2191" s="170"/>
      <c r="D2191" s="170"/>
      <c r="E2191" s="170"/>
      <c r="F2191" s="170"/>
      <c r="G2191" s="24"/>
      <c r="H2191" s="44"/>
    </row>
    <row r="2192" spans="1:8" x14ac:dyDescent="0.25">
      <c r="B2192" s="24"/>
      <c r="D2192" s="45"/>
      <c r="E2192" s="45"/>
      <c r="F2192" s="24"/>
      <c r="G2192" s="24"/>
      <c r="H2192" s="44"/>
    </row>
    <row r="2193" spans="1:8" x14ac:dyDescent="0.25">
      <c r="A2193" s="42"/>
      <c r="B2193" s="68"/>
      <c r="C2193" s="171"/>
      <c r="D2193" s="171"/>
      <c r="E2193" s="24"/>
      <c r="F2193" s="24"/>
      <c r="G2193" s="24"/>
      <c r="H2193" s="44"/>
    </row>
    <row r="2194" spans="1:8" x14ac:dyDescent="0.25">
      <c r="B2194" s="68"/>
      <c r="H2194" s="44"/>
    </row>
    <row r="2195" spans="1:8" x14ac:dyDescent="0.25">
      <c r="B2195" s="68"/>
    </row>
    <row r="2196" spans="1:8" x14ac:dyDescent="0.25">
      <c r="B2196" s="68"/>
    </row>
    <row r="2197" spans="1:8" x14ac:dyDescent="0.25">
      <c r="B2197" s="68"/>
      <c r="E2197" s="43"/>
      <c r="F2197" s="168"/>
      <c r="G2197" s="168"/>
    </row>
    <row r="2198" spans="1:8" x14ac:dyDescent="0.25">
      <c r="E2198" s="24"/>
    </row>
    <row r="2200" spans="1:8" ht="30" x14ac:dyDescent="0.25">
      <c r="A2200" s="21"/>
      <c r="B2200" s="172" t="str">
        <f>INFO!$C$1</f>
        <v>SEVENTH-DAY ADVENTIST PRIMARY  SCHOOL</v>
      </c>
      <c r="C2200" s="172"/>
      <c r="D2200" s="172"/>
      <c r="E2200" s="172"/>
      <c r="F2200" s="172"/>
      <c r="G2200" s="172"/>
    </row>
    <row r="2201" spans="1:8" ht="20.25" x14ac:dyDescent="0.25">
      <c r="A2201" s="23"/>
      <c r="B2201" s="163" t="str">
        <f>INFO!$C$2</f>
        <v>Together We Make The Difference</v>
      </c>
      <c r="C2201" s="163"/>
      <c r="D2201" s="163"/>
      <c r="E2201" s="163"/>
      <c r="F2201" s="163"/>
      <c r="G2201" s="163"/>
    </row>
    <row r="2202" spans="1:8" ht="18" x14ac:dyDescent="0.25">
      <c r="A2202" s="24"/>
      <c r="B2202" s="164" t="str">
        <f>INFO!$C$3</f>
        <v>P. O. BOX 234 KUMASI GHANA</v>
      </c>
      <c r="C2202" s="164"/>
      <c r="D2202" s="164"/>
      <c r="E2202" s="164"/>
      <c r="F2202" s="164"/>
      <c r="G2202" s="164"/>
    </row>
    <row r="2203" spans="1:8" ht="20.25" x14ac:dyDescent="0.25">
      <c r="A2203" s="25"/>
      <c r="B2203" s="165" t="str">
        <f>INFO!$C$4</f>
        <v>0123456789</v>
      </c>
      <c r="C2203" s="166"/>
      <c r="D2203" s="166"/>
      <c r="E2203" s="166"/>
      <c r="F2203" s="166"/>
      <c r="G2203" s="166"/>
    </row>
    <row r="2204" spans="1:8" ht="20.25" x14ac:dyDescent="0.25">
      <c r="A2204" s="25"/>
      <c r="B2204" s="175" t="str">
        <f>INFO!$C$5</f>
        <v>TERMLY REPORT</v>
      </c>
      <c r="C2204" s="175"/>
      <c r="D2204" s="175"/>
      <c r="E2204" s="175"/>
      <c r="F2204" s="175"/>
      <c r="G2204" s="175"/>
    </row>
    <row r="2205" spans="1:8" x14ac:dyDescent="0.25">
      <c r="A2205" s="24"/>
      <c r="B2205" s="24"/>
      <c r="C2205" s="24"/>
      <c r="D2205" s="24"/>
      <c r="E2205" s="24"/>
    </row>
    <row r="2206" spans="1:8" ht="15.75" x14ac:dyDescent="0.25">
      <c r="A2206" s="28" t="s">
        <v>18</v>
      </c>
      <c r="B2206" s="167" t="str">
        <f>IF(BROADSHEET!$B$60=0,"",BROADSHEET!$B$60)</f>
        <v/>
      </c>
      <c r="C2206" s="167"/>
      <c r="D2206" s="167"/>
      <c r="E2206" s="167"/>
      <c r="F2206" s="26" t="s">
        <v>96</v>
      </c>
      <c r="G2206" s="118" t="str">
        <f>INFO!$C$14</f>
        <v>B.S. FOUR</v>
      </c>
    </row>
    <row r="2207" spans="1:8" ht="15.75" x14ac:dyDescent="0.25">
      <c r="A2207" s="28" t="s">
        <v>19</v>
      </c>
      <c r="B2207" s="167" t="str">
        <f>INFO!$C$19&amp;" "&amp;INFO!$D$19&amp;" "&amp;INFO!$E$19</f>
        <v>29 JULY 2018</v>
      </c>
      <c r="C2207" s="167"/>
      <c r="D2207" s="167"/>
      <c r="E2207" s="24"/>
      <c r="F2207" s="26" t="s">
        <v>11</v>
      </c>
      <c r="G2207" s="118" t="str">
        <f>INFO!$C$15</f>
        <v>ONE</v>
      </c>
    </row>
    <row r="2208" spans="1:8" ht="15.75" x14ac:dyDescent="0.25">
      <c r="A2208" s="28" t="s">
        <v>17</v>
      </c>
      <c r="B2208" s="167" t="str">
        <f>INFO!$C$20&amp;" "&amp;INFO!$D$20&amp;" "&amp;INFO!$E$20</f>
        <v>9 MAY 2018</v>
      </c>
      <c r="C2208" s="167"/>
      <c r="D2208" s="167"/>
      <c r="F2208" s="28" t="s">
        <v>20</v>
      </c>
      <c r="G2208" s="72">
        <f>INFO!$C$13</f>
        <v>0</v>
      </c>
    </row>
    <row r="2209" spans="1:8" ht="15.75" x14ac:dyDescent="0.25">
      <c r="A2209" s="28" t="s">
        <v>21</v>
      </c>
      <c r="B2209" s="167" t="str">
        <f>INFO!$C$21</f>
        <v>2017/2018</v>
      </c>
      <c r="C2209" s="167"/>
      <c r="D2209" s="27"/>
      <c r="F2209" s="28" t="s">
        <v>139</v>
      </c>
      <c r="G2209" s="71" t="str">
        <f>BROADSHEET!$L$60</f>
        <v>1ST</v>
      </c>
    </row>
    <row r="2210" spans="1:8" ht="15.75" x14ac:dyDescent="0.25">
      <c r="A2210" s="29"/>
      <c r="B2210" s="24"/>
      <c r="C2210" s="24"/>
      <c r="D2210" s="24"/>
      <c r="E2210" s="24"/>
      <c r="F2210" s="24"/>
      <c r="G2210" s="24"/>
    </row>
    <row r="2211" spans="1:8" ht="32.25" thickBot="1" x14ac:dyDescent="0.3">
      <c r="A2211" s="31" t="s">
        <v>22</v>
      </c>
      <c r="B2211" s="32" t="s">
        <v>95</v>
      </c>
      <c r="C2211" s="32" t="s">
        <v>94</v>
      </c>
      <c r="D2211" s="32" t="s">
        <v>113</v>
      </c>
      <c r="E2211" s="161" t="s">
        <v>23</v>
      </c>
      <c r="F2211" s="162"/>
      <c r="G2211" s="32" t="s">
        <v>24</v>
      </c>
    </row>
    <row r="2212" spans="1:8" ht="16.5" thickTop="1" x14ac:dyDescent="0.25">
      <c r="A2212" s="33" t="s">
        <v>111</v>
      </c>
      <c r="B2212" s="70" t="str">
        <f>IF(ENGLISH!$K$63=0,"",ENGLISH!$K$63)</f>
        <v/>
      </c>
      <c r="C2212" s="70" t="str">
        <f>IF(ENGLISH!$M$63=0,"",ENGLISH!$M$63)</f>
        <v/>
      </c>
      <c r="D2212" s="70" t="str">
        <f>IF(ENGLISH!$N$63=0,"",ENGLISH!$N$63)</f>
        <v/>
      </c>
      <c r="E2212" s="155" t="str">
        <f>IF(ENGLISH!$Q$63=0,"",ENGLISH!$Q$63)</f>
        <v>Fail</v>
      </c>
      <c r="F2212" s="156"/>
      <c r="G2212" s="34" t="str">
        <f>IF(ENGLISH!$P$63=0,"",ENGLISH!$P$63)</f>
        <v>1st</v>
      </c>
    </row>
    <row r="2213" spans="1:8" ht="15.75" x14ac:dyDescent="0.25">
      <c r="A2213" s="35" t="s">
        <v>26</v>
      </c>
      <c r="B2213" s="70" t="str">
        <f>IF(MATHS!$K$63=0,"",MATHS!$K$63)</f>
        <v/>
      </c>
      <c r="C2213" s="70" t="str">
        <f>IF(MATHS!$M$63=0,"",MATHS!$M$63)</f>
        <v/>
      </c>
      <c r="D2213" s="70" t="str">
        <f>IF(MATHS!$N$63=0,"",MATHS!$N$63)</f>
        <v/>
      </c>
      <c r="E2213" s="157" t="str">
        <f>IF(MATHS!$Q$63=0,"",MATHS!$Q$63)</f>
        <v>Fail</v>
      </c>
      <c r="F2213" s="158"/>
      <c r="G2213" s="34" t="str">
        <f>IF(MATHS!$P$63=0,"",MATHS!$P$63)</f>
        <v>1st</v>
      </c>
    </row>
    <row r="2214" spans="1:8" ht="15.75" x14ac:dyDescent="0.25">
      <c r="A2214" s="35" t="s">
        <v>397</v>
      </c>
      <c r="B2214" s="70" t="str">
        <f>IF('NAT. SCI'!$K$63=0,"",'NAT. SCI'!$K$63)</f>
        <v/>
      </c>
      <c r="C2214" s="70" t="str">
        <f>IF('NAT. SCI'!$M$63=0,"",'NAT. SCI'!$M$63)</f>
        <v/>
      </c>
      <c r="D2214" s="70" t="str">
        <f>IF('NAT. SCI'!$N$63=0,"",'NAT. SCI'!$N$63)</f>
        <v/>
      </c>
      <c r="E2214" s="157" t="str">
        <f>IF('NAT. SCI'!$Q$63=0,"",'NAT. SCI'!$Q$63)</f>
        <v>Fail</v>
      </c>
      <c r="F2214" s="158"/>
      <c r="G2214" s="34" t="str">
        <f>IF('NAT. SCI'!$P$63=0,"",'NAT. SCI'!$P$63)</f>
        <v>1st</v>
      </c>
    </row>
    <row r="2215" spans="1:8" ht="15.75" x14ac:dyDescent="0.25">
      <c r="A2215" s="35" t="s">
        <v>403</v>
      </c>
      <c r="B2215" s="70" t="str">
        <f>IF('C. EDU'!$K$63=0,"",'C. EDU'!$K$63)</f>
        <v/>
      </c>
      <c r="C2215" s="70" t="str">
        <f>IF('C. EDU'!$M$63=0,"",'C. EDU'!$M$63)</f>
        <v/>
      </c>
      <c r="D2215" s="70" t="str">
        <f>IF('C. EDU'!$N$63=0,"",'C. EDU'!$N$63)</f>
        <v/>
      </c>
      <c r="E2215" s="157" t="str">
        <f>IF('C. EDU'!$Q$63=0,"",'C. EDU'!$Q$63)</f>
        <v>Fail</v>
      </c>
      <c r="F2215" s="158"/>
      <c r="G2215" s="34" t="str">
        <f>IF('C. EDU'!$P$63=0,"",'C. EDU'!$P$63)</f>
        <v>1st</v>
      </c>
    </row>
    <row r="2216" spans="1:8" ht="15.75" x14ac:dyDescent="0.25">
      <c r="A2216" s="35" t="s">
        <v>28</v>
      </c>
      <c r="B2216" s="70" t="str">
        <f>IF(ICT!$K$63=0,"",ICT!$K$63)</f>
        <v/>
      </c>
      <c r="C2216" s="70" t="str">
        <f>IF(ICT!$M$63=0,"",ICT!$M$63)</f>
        <v/>
      </c>
      <c r="D2216" s="70" t="str">
        <f>IF(ICT!$N$63=0,"",ICT!$N$63)</f>
        <v/>
      </c>
      <c r="E2216" s="157" t="str">
        <f>IF(ICT!$Q$63=0,"",ICT!$Q$63)</f>
        <v>Fail</v>
      </c>
      <c r="F2216" s="158"/>
      <c r="G2216" s="34" t="str">
        <f>IF(ICT!$P$63=0,"",ICT!$P$63)</f>
        <v>1st</v>
      </c>
    </row>
    <row r="2217" spans="1:8" ht="15.75" x14ac:dyDescent="0.25">
      <c r="A2217" s="35" t="s">
        <v>107</v>
      </c>
      <c r="B2217" s="70" t="str">
        <f>IF(TWI!$K$63=0,"",TWI!$K$63)</f>
        <v/>
      </c>
      <c r="C2217" s="70" t="str">
        <f>IF(TWI!$M$63=0,"",TWI!$M$63)</f>
        <v/>
      </c>
      <c r="D2217" s="70" t="str">
        <f>IF(TWI!$N$63=0,"",TWI!$N$63)</f>
        <v/>
      </c>
      <c r="E2217" s="157" t="str">
        <f>IF(TWI!$Q$63=0,"",TWI!$Q$63)</f>
        <v>Fail</v>
      </c>
      <c r="F2217" s="158"/>
      <c r="G2217" s="34" t="str">
        <f>IF(TWI!$P$63=0,"",TWI!$P$63)</f>
        <v>1st</v>
      </c>
    </row>
    <row r="2218" spans="1:8" ht="15.75" x14ac:dyDescent="0.25">
      <c r="A2218" s="35" t="s">
        <v>404</v>
      </c>
      <c r="B2218" s="70" t="str">
        <f>IF(RME!$K$63=0,"",RME!$K$63)</f>
        <v/>
      </c>
      <c r="C2218" s="70" t="str">
        <f>IF(RME!$M$63=0,"",RME!$M$63)</f>
        <v/>
      </c>
      <c r="D2218" s="70" t="str">
        <f>IF(RME!$N$63=0,"",RME!$N$63)</f>
        <v/>
      </c>
      <c r="E2218" s="157" t="str">
        <f>IF(RME!$Q$63=0,"",RME!$Q$63)</f>
        <v>Fail</v>
      </c>
      <c r="F2218" s="158"/>
      <c r="G2218" s="34" t="str">
        <f>IF(RME!$P$63=0,"",RME!$P$63)</f>
        <v>1st</v>
      </c>
    </row>
    <row r="2219" spans="1:8" ht="15.75" x14ac:dyDescent="0.25">
      <c r="A2219" s="35" t="s">
        <v>402</v>
      </c>
      <c r="B2219" s="70" t="str">
        <f>IF('C. ARTS'!$K$63=0,"",'C. ARTS'!$K$63)</f>
        <v/>
      </c>
      <c r="C2219" s="70" t="str">
        <f>IF('C. ARTS'!$M$63=0,"",'C. ARTS'!$M$63)</f>
        <v/>
      </c>
      <c r="D2219" s="70" t="str">
        <f>IF('C. ARTS'!$N$63=0,"",'C. ARTS'!$N$63)</f>
        <v/>
      </c>
      <c r="E2219" s="157" t="str">
        <f>IF('C. ARTS'!$Q$63=0,"",'C. ARTS'!$Q$63)</f>
        <v>Fail</v>
      </c>
      <c r="F2219" s="158"/>
      <c r="G2219" s="34" t="str">
        <f>IF('C. ARTS'!$P$63=0,"",'C. ARTS'!$P$63)</f>
        <v>1st</v>
      </c>
    </row>
    <row r="2220" spans="1:8" ht="15.75" x14ac:dyDescent="0.25">
      <c r="A2220" s="35"/>
      <c r="B2220" s="70"/>
      <c r="C2220" s="70"/>
      <c r="D2220" s="70"/>
      <c r="E2220" s="159"/>
      <c r="F2220" s="160"/>
      <c r="G2220" s="36"/>
    </row>
    <row r="2221" spans="1:8" x14ac:dyDescent="0.25">
      <c r="A2221" s="24"/>
      <c r="B2221" s="24"/>
      <c r="C2221" s="24"/>
      <c r="D2221" s="24"/>
      <c r="E2221" s="24"/>
      <c r="F2221" s="24"/>
      <c r="G2221" s="24"/>
    </row>
    <row r="2222" spans="1:8" ht="18" x14ac:dyDescent="0.25">
      <c r="A2222" s="37" t="s">
        <v>29</v>
      </c>
      <c r="B2222" s="69" t="str">
        <f>IF(BROADSHEET!$K$60=0,"",BROADSHEET!$K$60)</f>
        <v/>
      </c>
      <c r="C2222" s="38" t="s">
        <v>30</v>
      </c>
      <c r="D2222" s="39">
        <f>INFO!$C$16</f>
        <v>800</v>
      </c>
      <c r="F2222" s="78" t="s">
        <v>32</v>
      </c>
      <c r="G2222" s="119" t="s">
        <v>357</v>
      </c>
      <c r="H2222" s="44"/>
    </row>
    <row r="2223" spans="1:8" x14ac:dyDescent="0.25">
      <c r="A2223" s="24"/>
      <c r="B2223" s="24"/>
      <c r="C2223" s="24"/>
      <c r="D2223" s="24"/>
      <c r="E2223" s="24"/>
      <c r="F2223" s="24"/>
      <c r="G2223" s="24"/>
      <c r="H2223" s="44"/>
    </row>
    <row r="2224" spans="1:8" ht="15.75" x14ac:dyDescent="0.25">
      <c r="A2224" s="40" t="s">
        <v>31</v>
      </c>
      <c r="B2224" s="75" t="str">
        <f>IF(REMARKS!$C$58=0,"",REMARKS!$C$58)</f>
        <v/>
      </c>
      <c r="C2224" s="41" t="s">
        <v>30</v>
      </c>
      <c r="D2224" s="30" t="str">
        <f>IF(INFO!$C$17=0,"",INFO!$C$17)</f>
        <v/>
      </c>
      <c r="E2224" s="24"/>
      <c r="H2224" s="44"/>
    </row>
    <row r="2225" spans="1:8" ht="15.75" x14ac:dyDescent="0.25">
      <c r="A2225" s="40"/>
      <c r="B2225" s="74"/>
      <c r="C2225" s="73"/>
      <c r="D2225" s="74"/>
      <c r="E2225" s="24"/>
      <c r="H2225" s="44"/>
    </row>
    <row r="2226" spans="1:8" ht="18" x14ac:dyDescent="0.25">
      <c r="A2226" s="40"/>
      <c r="B2226" s="173" t="s">
        <v>371</v>
      </c>
      <c r="C2226" s="173"/>
      <c r="D2226" s="173"/>
      <c r="E2226" s="173"/>
      <c r="F2226" s="173"/>
      <c r="H2226" s="44"/>
    </row>
    <row r="2227" spans="1:8" ht="18" x14ac:dyDescent="0.25">
      <c r="A2227" s="77" t="s">
        <v>33</v>
      </c>
      <c r="B2227" s="169"/>
      <c r="C2227" s="169"/>
      <c r="D2227" s="169"/>
      <c r="E2227" s="169"/>
      <c r="F2227" s="29"/>
      <c r="H2227" s="44"/>
    </row>
    <row r="2228" spans="1:8" ht="18" x14ac:dyDescent="0.25">
      <c r="A2228" s="77" t="s">
        <v>35</v>
      </c>
      <c r="B2228" s="170"/>
      <c r="C2228" s="170"/>
      <c r="D2228" s="170"/>
      <c r="E2228" s="170"/>
      <c r="F2228" s="29"/>
      <c r="H2228" s="44"/>
    </row>
    <row r="2229" spans="1:8" ht="18" x14ac:dyDescent="0.25">
      <c r="A2229" s="77" t="s">
        <v>34</v>
      </c>
      <c r="B2229" s="174"/>
      <c r="C2229" s="174"/>
      <c r="D2229" s="174"/>
      <c r="E2229" s="174"/>
      <c r="F2229" s="76"/>
      <c r="H2229" s="44"/>
    </row>
    <row r="2230" spans="1:8" ht="18" x14ac:dyDescent="0.25">
      <c r="A2230" s="77" t="s">
        <v>36</v>
      </c>
      <c r="B2230" s="29"/>
      <c r="C2230" s="169"/>
      <c r="D2230" s="169"/>
      <c r="E2230" s="169"/>
      <c r="F2230" s="169"/>
      <c r="H2230" s="44"/>
    </row>
    <row r="2231" spans="1:8" ht="18" x14ac:dyDescent="0.25">
      <c r="A2231" s="77" t="s">
        <v>406</v>
      </c>
      <c r="B2231" s="29"/>
      <c r="C2231" s="170"/>
      <c r="D2231" s="170"/>
      <c r="E2231" s="170"/>
      <c r="F2231" s="170"/>
      <c r="G2231" s="24"/>
      <c r="H2231" s="44"/>
    </row>
    <row r="2232" spans="1:8" x14ac:dyDescent="0.25">
      <c r="B2232" s="24"/>
      <c r="D2232" s="45"/>
      <c r="E2232" s="45"/>
      <c r="F2232" s="24"/>
      <c r="G2232" s="24"/>
      <c r="H2232" s="44"/>
    </row>
    <row r="2233" spans="1:8" x14ac:dyDescent="0.25">
      <c r="A2233" s="42"/>
      <c r="B2233" s="68"/>
      <c r="C2233" s="171"/>
      <c r="D2233" s="171"/>
      <c r="E2233" s="24"/>
      <c r="F2233" s="24"/>
      <c r="G2233" s="24"/>
      <c r="H2233" s="44"/>
    </row>
    <row r="2234" spans="1:8" x14ac:dyDescent="0.25">
      <c r="B2234" s="68"/>
      <c r="H2234" s="44"/>
    </row>
    <row r="2235" spans="1:8" x14ac:dyDescent="0.25">
      <c r="B2235" s="68"/>
    </row>
    <row r="2236" spans="1:8" x14ac:dyDescent="0.25">
      <c r="B2236" s="68"/>
    </row>
    <row r="2237" spans="1:8" x14ac:dyDescent="0.25">
      <c r="B2237" s="68"/>
      <c r="E2237" s="43"/>
      <c r="F2237" s="168"/>
      <c r="G2237" s="168"/>
    </row>
    <row r="2238" spans="1:8" x14ac:dyDescent="0.25">
      <c r="E2238" s="24"/>
    </row>
    <row r="2240" spans="1:8" ht="30" x14ac:dyDescent="0.25">
      <c r="A2240" s="21"/>
      <c r="B2240" s="172" t="str">
        <f>INFO!$C$1</f>
        <v>SEVENTH-DAY ADVENTIST PRIMARY  SCHOOL</v>
      </c>
      <c r="C2240" s="172"/>
      <c r="D2240" s="172"/>
      <c r="E2240" s="172"/>
      <c r="F2240" s="172"/>
      <c r="G2240" s="172"/>
    </row>
    <row r="2241" spans="1:7" ht="20.25" x14ac:dyDescent="0.25">
      <c r="A2241" s="23"/>
      <c r="B2241" s="163" t="str">
        <f>INFO!$C$2</f>
        <v>Together We Make The Difference</v>
      </c>
      <c r="C2241" s="163"/>
      <c r="D2241" s="163"/>
      <c r="E2241" s="163"/>
      <c r="F2241" s="163"/>
      <c r="G2241" s="163"/>
    </row>
    <row r="2242" spans="1:7" ht="18" x14ac:dyDescent="0.25">
      <c r="A2242" s="24"/>
      <c r="B2242" s="164" t="str">
        <f>INFO!$C$3</f>
        <v>P. O. BOX 234 KUMASI GHANA</v>
      </c>
      <c r="C2242" s="164"/>
      <c r="D2242" s="164"/>
      <c r="E2242" s="164"/>
      <c r="F2242" s="164"/>
      <c r="G2242" s="164"/>
    </row>
    <row r="2243" spans="1:7" ht="20.25" x14ac:dyDescent="0.25">
      <c r="A2243" s="25"/>
      <c r="B2243" s="165" t="str">
        <f>INFO!$C$4</f>
        <v>0123456789</v>
      </c>
      <c r="C2243" s="166"/>
      <c r="D2243" s="166"/>
      <c r="E2243" s="166"/>
      <c r="F2243" s="166"/>
      <c r="G2243" s="166"/>
    </row>
    <row r="2244" spans="1:7" ht="20.25" x14ac:dyDescent="0.25">
      <c r="A2244" s="25"/>
      <c r="B2244" s="175" t="str">
        <f>INFO!$C$5</f>
        <v>TERMLY REPORT</v>
      </c>
      <c r="C2244" s="175"/>
      <c r="D2244" s="175"/>
      <c r="E2244" s="175"/>
      <c r="F2244" s="175"/>
      <c r="G2244" s="175"/>
    </row>
    <row r="2245" spans="1:7" x14ac:dyDescent="0.25">
      <c r="A2245" s="24"/>
      <c r="B2245" s="24"/>
      <c r="C2245" s="24"/>
      <c r="D2245" s="24"/>
      <c r="E2245" s="24"/>
    </row>
    <row r="2246" spans="1:7" ht="15.75" x14ac:dyDescent="0.25">
      <c r="A2246" s="28" t="s">
        <v>18</v>
      </c>
      <c r="B2246" s="167" t="str">
        <f>IF(BROADSHEET!$B$61=0,"",BROADSHEET!$B$61)</f>
        <v/>
      </c>
      <c r="C2246" s="167"/>
      <c r="D2246" s="167"/>
      <c r="E2246" s="167"/>
      <c r="F2246" s="26" t="s">
        <v>96</v>
      </c>
      <c r="G2246" s="118" t="str">
        <f>INFO!$C$14</f>
        <v>B.S. FOUR</v>
      </c>
    </row>
    <row r="2247" spans="1:7" ht="15.75" x14ac:dyDescent="0.25">
      <c r="A2247" s="28" t="s">
        <v>19</v>
      </c>
      <c r="B2247" s="167" t="str">
        <f>INFO!$C$19&amp;" "&amp;INFO!$D$19&amp;" "&amp;INFO!$E$19</f>
        <v>29 JULY 2018</v>
      </c>
      <c r="C2247" s="167"/>
      <c r="D2247" s="167"/>
      <c r="E2247" s="24"/>
      <c r="F2247" s="26" t="s">
        <v>11</v>
      </c>
      <c r="G2247" s="118" t="str">
        <f>INFO!$C$15</f>
        <v>ONE</v>
      </c>
    </row>
    <row r="2248" spans="1:7" ht="15.75" x14ac:dyDescent="0.25">
      <c r="A2248" s="28" t="s">
        <v>17</v>
      </c>
      <c r="B2248" s="167" t="str">
        <f>INFO!$C$20&amp;" "&amp;INFO!$D$20&amp;" "&amp;INFO!$E$20</f>
        <v>9 MAY 2018</v>
      </c>
      <c r="C2248" s="167"/>
      <c r="D2248" s="167"/>
      <c r="F2248" s="28" t="s">
        <v>20</v>
      </c>
      <c r="G2248" s="72">
        <f>INFO!$C$13</f>
        <v>0</v>
      </c>
    </row>
    <row r="2249" spans="1:7" ht="15.75" x14ac:dyDescent="0.25">
      <c r="A2249" s="28" t="s">
        <v>21</v>
      </c>
      <c r="B2249" s="167" t="str">
        <f>INFO!$C$21</f>
        <v>2017/2018</v>
      </c>
      <c r="C2249" s="167"/>
      <c r="D2249" s="27"/>
      <c r="F2249" s="28" t="s">
        <v>139</v>
      </c>
      <c r="G2249" s="71" t="str">
        <f>BROADSHEET!$L$61</f>
        <v>1ST</v>
      </c>
    </row>
    <row r="2250" spans="1:7" ht="15.75" x14ac:dyDescent="0.25">
      <c r="A2250" s="29"/>
      <c r="B2250" s="24"/>
      <c r="C2250" s="24"/>
      <c r="D2250" s="24"/>
      <c r="E2250" s="24"/>
      <c r="F2250" s="24"/>
      <c r="G2250" s="24"/>
    </row>
    <row r="2251" spans="1:7" ht="32.25" thickBot="1" x14ac:dyDescent="0.3">
      <c r="A2251" s="31" t="s">
        <v>22</v>
      </c>
      <c r="B2251" s="32" t="s">
        <v>95</v>
      </c>
      <c r="C2251" s="32" t="s">
        <v>94</v>
      </c>
      <c r="D2251" s="32" t="s">
        <v>113</v>
      </c>
      <c r="E2251" s="161" t="s">
        <v>23</v>
      </c>
      <c r="F2251" s="162"/>
      <c r="G2251" s="32" t="s">
        <v>24</v>
      </c>
    </row>
    <row r="2252" spans="1:7" ht="16.5" thickTop="1" x14ac:dyDescent="0.25">
      <c r="A2252" s="33" t="s">
        <v>111</v>
      </c>
      <c r="B2252" s="70" t="str">
        <f>IF(ENGLISH!$K$64=0,"",ENGLISH!$K$64)</f>
        <v/>
      </c>
      <c r="C2252" s="70" t="str">
        <f>IF(ENGLISH!$M$64=0,"",ENGLISH!$M$64)</f>
        <v/>
      </c>
      <c r="D2252" s="70" t="str">
        <f>IF(ENGLISH!$N$64=0,"",ENGLISH!$N$64)</f>
        <v/>
      </c>
      <c r="E2252" s="155" t="str">
        <f>IF(ENGLISH!$Q$64=0,"",ENGLISH!$Q$64)</f>
        <v>Fail</v>
      </c>
      <c r="F2252" s="156"/>
      <c r="G2252" s="34" t="str">
        <f>IF(ENGLISH!$P$64=0,"",ENGLISH!$P$64)</f>
        <v>1st</v>
      </c>
    </row>
    <row r="2253" spans="1:7" ht="15.75" x14ac:dyDescent="0.25">
      <c r="A2253" s="35" t="s">
        <v>26</v>
      </c>
      <c r="B2253" s="70" t="str">
        <f>IF(MATHS!$K$64=0,"",MATHS!$K$64)</f>
        <v/>
      </c>
      <c r="C2253" s="70" t="str">
        <f>IF(MATHS!$M$64=0,"",MATHS!$M$64)</f>
        <v/>
      </c>
      <c r="D2253" s="70" t="str">
        <f>IF(MATHS!$N$64=0,"",MATHS!$N$64)</f>
        <v/>
      </c>
      <c r="E2253" s="157" t="str">
        <f>IF(MATHS!$Q$64=0,"",MATHS!$Q$64)</f>
        <v>Fail</v>
      </c>
      <c r="F2253" s="158"/>
      <c r="G2253" s="34" t="str">
        <f>IF(MATHS!$P$64=0,"",MATHS!$P$64)</f>
        <v>1st</v>
      </c>
    </row>
    <row r="2254" spans="1:7" ht="15.75" x14ac:dyDescent="0.25">
      <c r="A2254" s="35" t="s">
        <v>397</v>
      </c>
      <c r="B2254" s="70" t="str">
        <f>IF('NAT. SCI'!$K$64=0,"",'NAT. SCI'!$K$64)</f>
        <v/>
      </c>
      <c r="C2254" s="70" t="str">
        <f>IF('NAT. SCI'!$M$64=0,"",'NAT. SCI'!$M$64)</f>
        <v/>
      </c>
      <c r="D2254" s="70" t="str">
        <f>IF('NAT. SCI'!$N$64=0,"",'NAT. SCI'!$N$64)</f>
        <v/>
      </c>
      <c r="E2254" s="157" t="str">
        <f>IF('NAT. SCI'!$Q$64=0,"",'NAT. SCI'!$Q$64)</f>
        <v>Fail</v>
      </c>
      <c r="F2254" s="158"/>
      <c r="G2254" s="34" t="str">
        <f>IF('NAT. SCI'!$P$64=0,"",'NAT. SCI'!$P$64)</f>
        <v>1st</v>
      </c>
    </row>
    <row r="2255" spans="1:7" ht="15.75" x14ac:dyDescent="0.25">
      <c r="A2255" s="35" t="s">
        <v>403</v>
      </c>
      <c r="B2255" s="70" t="str">
        <f>IF('C. EDU'!$K$64=0,"",'C. EDU'!$K$64)</f>
        <v/>
      </c>
      <c r="C2255" s="70" t="str">
        <f>IF('C. EDU'!$M$64=0,"",'C. EDU'!$M$64)</f>
        <v/>
      </c>
      <c r="D2255" s="70" t="str">
        <f>IF('C. EDU'!$N$64=0,"",'C. EDU'!$N$64)</f>
        <v/>
      </c>
      <c r="E2255" s="157" t="str">
        <f>IF('C. EDU'!$Q$64=0,"",'C. EDU'!$Q$64)</f>
        <v>Fail</v>
      </c>
      <c r="F2255" s="158"/>
      <c r="G2255" s="34" t="str">
        <f>IF('C. EDU'!$P$64=0,"",'C. EDU'!$P$64)</f>
        <v>1st</v>
      </c>
    </row>
    <row r="2256" spans="1:7" ht="15.75" x14ac:dyDescent="0.25">
      <c r="A2256" s="35" t="s">
        <v>28</v>
      </c>
      <c r="B2256" s="70" t="str">
        <f>IF(ICT!$K$64=0,"",ICT!$K$64)</f>
        <v/>
      </c>
      <c r="C2256" s="70" t="str">
        <f>IF(ICT!$M$64=0,"",ICT!$M$64)</f>
        <v/>
      </c>
      <c r="D2256" s="70" t="str">
        <f>IF(ICT!$N$64=0,"",ICT!$N$64)</f>
        <v/>
      </c>
      <c r="E2256" s="157" t="str">
        <f>IF(ICT!$Q$64=0,"",ICT!$Q$64)</f>
        <v>Fail</v>
      </c>
      <c r="F2256" s="158"/>
      <c r="G2256" s="34" t="str">
        <f>IF(ICT!$P$64=0,"",ICT!$P$64)</f>
        <v>1st</v>
      </c>
    </row>
    <row r="2257" spans="1:8" ht="15.75" x14ac:dyDescent="0.25">
      <c r="A2257" s="35" t="s">
        <v>107</v>
      </c>
      <c r="B2257" s="70" t="str">
        <f>IF(TWI!$K$64=0,"",TWI!$K$64)</f>
        <v/>
      </c>
      <c r="C2257" s="70" t="str">
        <f>IF(TWI!$M$64=0,"",TWI!$M$64)</f>
        <v/>
      </c>
      <c r="D2257" s="70" t="str">
        <f>IF(TWI!$N$64=0,"",TWI!$N$64)</f>
        <v/>
      </c>
      <c r="E2257" s="157" t="str">
        <f>IF(TWI!$Q$64=0,"",TWI!$Q$64)</f>
        <v>Fail</v>
      </c>
      <c r="F2257" s="158"/>
      <c r="G2257" s="34" t="str">
        <f>IF(TWI!$P$64=0,"",TWI!$P$64)</f>
        <v>1st</v>
      </c>
    </row>
    <row r="2258" spans="1:8" ht="15.75" x14ac:dyDescent="0.25">
      <c r="A2258" s="35" t="s">
        <v>404</v>
      </c>
      <c r="B2258" s="70" t="str">
        <f>IF(RME!$K$64=0,"",RME!$K$64)</f>
        <v/>
      </c>
      <c r="C2258" s="70" t="str">
        <f>IF(RME!$M$64=0,"",RME!$M$64)</f>
        <v/>
      </c>
      <c r="D2258" s="70" t="str">
        <f>IF(RME!$N$64=0,"",RME!$N$64)</f>
        <v/>
      </c>
      <c r="E2258" s="157" t="str">
        <f>IF(RME!$Q$64=0,"",RME!$Q$64)</f>
        <v>Fail</v>
      </c>
      <c r="F2258" s="158"/>
      <c r="G2258" s="34" t="str">
        <f>IF(RME!$P$64=0,"",RME!$P$64)</f>
        <v>1st</v>
      </c>
    </row>
    <row r="2259" spans="1:8" ht="15.75" x14ac:dyDescent="0.25">
      <c r="A2259" s="35" t="s">
        <v>402</v>
      </c>
      <c r="B2259" s="70" t="str">
        <f>IF('C. ARTS'!$K$64=0,"",'C. ARTS'!$K$64)</f>
        <v/>
      </c>
      <c r="C2259" s="70" t="str">
        <f>IF('C. ARTS'!$M$64=0,"",'C. ARTS'!$M$64)</f>
        <v/>
      </c>
      <c r="D2259" s="70" t="str">
        <f>IF('C. ARTS'!$N$64=0,"",'C. ARTS'!$N$64)</f>
        <v/>
      </c>
      <c r="E2259" s="157" t="str">
        <f>IF('C. ARTS'!$Q$64=0,"",'C. ARTS'!$Q$64)</f>
        <v>Fail</v>
      </c>
      <c r="F2259" s="158"/>
      <c r="G2259" s="34" t="str">
        <f>IF('C. ARTS'!$P$64=0,"",'C. ARTS'!$P$64)</f>
        <v>1st</v>
      </c>
    </row>
    <row r="2260" spans="1:8" ht="15.75" x14ac:dyDescent="0.25">
      <c r="A2260" s="35"/>
      <c r="B2260" s="70"/>
      <c r="C2260" s="70"/>
      <c r="D2260" s="70"/>
      <c r="E2260" s="159"/>
      <c r="F2260" s="160"/>
      <c r="G2260" s="36"/>
    </row>
    <row r="2261" spans="1:8" x14ac:dyDescent="0.25">
      <c r="A2261" s="24"/>
      <c r="B2261" s="24"/>
      <c r="C2261" s="24"/>
      <c r="D2261" s="24"/>
      <c r="E2261" s="24"/>
      <c r="F2261" s="24"/>
      <c r="G2261" s="24"/>
    </row>
    <row r="2262" spans="1:8" ht="18" x14ac:dyDescent="0.25">
      <c r="A2262" s="37" t="s">
        <v>29</v>
      </c>
      <c r="B2262" s="69" t="str">
        <f>IF(BROADSHEET!$K$61=0,"",BROADSHEET!$K$61)</f>
        <v/>
      </c>
      <c r="C2262" s="38" t="s">
        <v>30</v>
      </c>
      <c r="D2262" s="39">
        <f>INFO!$C$16</f>
        <v>800</v>
      </c>
      <c r="F2262" s="78" t="s">
        <v>32</v>
      </c>
      <c r="G2262" s="119" t="s">
        <v>357</v>
      </c>
      <c r="H2262" s="44"/>
    </row>
    <row r="2263" spans="1:8" x14ac:dyDescent="0.25">
      <c r="A2263" s="24"/>
      <c r="B2263" s="24"/>
      <c r="C2263" s="24"/>
      <c r="D2263" s="24"/>
      <c r="E2263" s="24"/>
      <c r="F2263" s="24"/>
      <c r="G2263" s="24"/>
      <c r="H2263" s="44"/>
    </row>
    <row r="2264" spans="1:8" ht="15.75" x14ac:dyDescent="0.25">
      <c r="A2264" s="40" t="s">
        <v>31</v>
      </c>
      <c r="B2264" s="75" t="str">
        <f>IF(REMARKS!$C$59=0,"",REMARKS!$C$59)</f>
        <v/>
      </c>
      <c r="C2264" s="41" t="s">
        <v>30</v>
      </c>
      <c r="D2264" s="30" t="str">
        <f>IF(INFO!$C$17=0,"",INFO!$C$17)</f>
        <v/>
      </c>
      <c r="E2264" s="24"/>
      <c r="H2264" s="44"/>
    </row>
    <row r="2265" spans="1:8" ht="15.75" x14ac:dyDescent="0.25">
      <c r="A2265" s="40"/>
      <c r="B2265" s="74"/>
      <c r="C2265" s="73"/>
      <c r="D2265" s="74"/>
      <c r="E2265" s="24"/>
      <c r="H2265" s="44"/>
    </row>
    <row r="2266" spans="1:8" ht="18" x14ac:dyDescent="0.25">
      <c r="A2266" s="40"/>
      <c r="B2266" s="173" t="s">
        <v>371</v>
      </c>
      <c r="C2266" s="173"/>
      <c r="D2266" s="173"/>
      <c r="E2266" s="173"/>
      <c r="F2266" s="173"/>
      <c r="H2266" s="44"/>
    </row>
    <row r="2267" spans="1:8" ht="18" x14ac:dyDescent="0.25">
      <c r="A2267" s="77" t="s">
        <v>33</v>
      </c>
      <c r="B2267" s="169"/>
      <c r="C2267" s="169"/>
      <c r="D2267" s="169"/>
      <c r="E2267" s="169"/>
      <c r="F2267" s="29"/>
      <c r="H2267" s="44"/>
    </row>
    <row r="2268" spans="1:8" ht="18" x14ac:dyDescent="0.25">
      <c r="A2268" s="77" t="s">
        <v>35</v>
      </c>
      <c r="B2268" s="170"/>
      <c r="C2268" s="170"/>
      <c r="D2268" s="170"/>
      <c r="E2268" s="170"/>
      <c r="F2268" s="29"/>
      <c r="H2268" s="44"/>
    </row>
    <row r="2269" spans="1:8" ht="18" x14ac:dyDescent="0.25">
      <c r="A2269" s="77" t="s">
        <v>34</v>
      </c>
      <c r="B2269" s="174"/>
      <c r="C2269" s="174"/>
      <c r="D2269" s="174"/>
      <c r="E2269" s="174"/>
      <c r="F2269" s="76"/>
      <c r="H2269" s="44"/>
    </row>
    <row r="2270" spans="1:8" ht="18" x14ac:dyDescent="0.25">
      <c r="A2270" s="77" t="s">
        <v>36</v>
      </c>
      <c r="B2270" s="29"/>
      <c r="C2270" s="169"/>
      <c r="D2270" s="169"/>
      <c r="E2270" s="169"/>
      <c r="F2270" s="169"/>
      <c r="H2270" s="44"/>
    </row>
    <row r="2271" spans="1:8" ht="18" x14ac:dyDescent="0.25">
      <c r="A2271" s="77" t="s">
        <v>406</v>
      </c>
      <c r="B2271" s="29"/>
      <c r="C2271" s="170"/>
      <c r="D2271" s="170"/>
      <c r="E2271" s="170"/>
      <c r="F2271" s="170"/>
      <c r="G2271" s="24"/>
      <c r="H2271" s="44"/>
    </row>
    <row r="2272" spans="1:8" x14ac:dyDescent="0.25">
      <c r="B2272" s="24"/>
      <c r="D2272" s="45"/>
      <c r="E2272" s="45"/>
      <c r="F2272" s="24"/>
      <c r="G2272" s="24"/>
      <c r="H2272" s="44"/>
    </row>
    <row r="2273" spans="1:8" x14ac:dyDescent="0.25">
      <c r="A2273" s="42"/>
      <c r="B2273" s="68"/>
      <c r="C2273" s="171"/>
      <c r="D2273" s="171"/>
      <c r="E2273" s="24"/>
      <c r="F2273" s="24"/>
      <c r="G2273" s="24"/>
      <c r="H2273" s="44"/>
    </row>
    <row r="2274" spans="1:8" x14ac:dyDescent="0.25">
      <c r="B2274" s="68"/>
      <c r="H2274" s="44"/>
    </row>
    <row r="2275" spans="1:8" x14ac:dyDescent="0.25">
      <c r="B2275" s="68"/>
    </row>
    <row r="2276" spans="1:8" x14ac:dyDescent="0.25">
      <c r="B2276" s="68"/>
    </row>
    <row r="2277" spans="1:8" x14ac:dyDescent="0.25">
      <c r="B2277" s="68"/>
      <c r="E2277" s="43"/>
      <c r="F2277" s="168"/>
      <c r="G2277" s="168"/>
    </row>
    <row r="2278" spans="1:8" x14ac:dyDescent="0.25">
      <c r="E2278" s="24"/>
    </row>
    <row r="2280" spans="1:8" ht="30" x14ac:dyDescent="0.25">
      <c r="A2280" s="21"/>
      <c r="B2280" s="172" t="str">
        <f>INFO!$C$1</f>
        <v>SEVENTH-DAY ADVENTIST PRIMARY  SCHOOL</v>
      </c>
      <c r="C2280" s="172"/>
      <c r="D2280" s="172"/>
      <c r="E2280" s="172"/>
      <c r="F2280" s="172"/>
      <c r="G2280" s="172"/>
    </row>
    <row r="2281" spans="1:8" ht="20.25" x14ac:dyDescent="0.25">
      <c r="A2281" s="23"/>
      <c r="B2281" s="163" t="str">
        <f>INFO!$C$2</f>
        <v>Together We Make The Difference</v>
      </c>
      <c r="C2281" s="163"/>
      <c r="D2281" s="163"/>
      <c r="E2281" s="163"/>
      <c r="F2281" s="163"/>
      <c r="G2281" s="163"/>
    </row>
    <row r="2282" spans="1:8" ht="18" x14ac:dyDescent="0.25">
      <c r="A2282" s="24"/>
      <c r="B2282" s="164" t="str">
        <f>INFO!$C$3</f>
        <v>P. O. BOX 234 KUMASI GHANA</v>
      </c>
      <c r="C2282" s="164"/>
      <c r="D2282" s="164"/>
      <c r="E2282" s="164"/>
      <c r="F2282" s="164"/>
      <c r="G2282" s="164"/>
    </row>
    <row r="2283" spans="1:8" ht="20.25" x14ac:dyDescent="0.25">
      <c r="A2283" s="25"/>
      <c r="B2283" s="165" t="str">
        <f>INFO!$C$4</f>
        <v>0123456789</v>
      </c>
      <c r="C2283" s="166"/>
      <c r="D2283" s="166"/>
      <c r="E2283" s="166"/>
      <c r="F2283" s="166"/>
      <c r="G2283" s="166"/>
    </row>
    <row r="2284" spans="1:8" ht="20.25" x14ac:dyDescent="0.25">
      <c r="A2284" s="25"/>
      <c r="B2284" s="175" t="str">
        <f>INFO!$C$5</f>
        <v>TERMLY REPORT</v>
      </c>
      <c r="C2284" s="175"/>
      <c r="D2284" s="175"/>
      <c r="E2284" s="175"/>
      <c r="F2284" s="175"/>
      <c r="G2284" s="175"/>
    </row>
    <row r="2285" spans="1:8" x14ac:dyDescent="0.25">
      <c r="A2285" s="24"/>
      <c r="B2285" s="24"/>
      <c r="C2285" s="24"/>
      <c r="D2285" s="24"/>
      <c r="E2285" s="24"/>
    </row>
    <row r="2286" spans="1:8" ht="15.75" x14ac:dyDescent="0.25">
      <c r="A2286" s="28" t="s">
        <v>18</v>
      </c>
      <c r="B2286" s="167" t="str">
        <f>IF(BROADSHEET!$B$62=0,"",BROADSHEET!$B$62)</f>
        <v/>
      </c>
      <c r="C2286" s="167"/>
      <c r="D2286" s="167"/>
      <c r="E2286" s="167"/>
      <c r="F2286" s="26" t="s">
        <v>96</v>
      </c>
      <c r="G2286" s="118" t="str">
        <f>INFO!$C$14</f>
        <v>B.S. FOUR</v>
      </c>
    </row>
    <row r="2287" spans="1:8" ht="15.75" x14ac:dyDescent="0.25">
      <c r="A2287" s="28" t="s">
        <v>19</v>
      </c>
      <c r="B2287" s="167" t="str">
        <f>INFO!$C$19&amp;" "&amp;INFO!$D$19&amp;" "&amp;INFO!$E$19</f>
        <v>29 JULY 2018</v>
      </c>
      <c r="C2287" s="167"/>
      <c r="D2287" s="167"/>
      <c r="E2287" s="24"/>
      <c r="F2287" s="26" t="s">
        <v>11</v>
      </c>
      <c r="G2287" s="118" t="str">
        <f>INFO!$C$15</f>
        <v>ONE</v>
      </c>
    </row>
    <row r="2288" spans="1:8" ht="15.75" x14ac:dyDescent="0.25">
      <c r="A2288" s="28" t="s">
        <v>17</v>
      </c>
      <c r="B2288" s="167" t="str">
        <f>INFO!$C$20&amp;" "&amp;INFO!$D$20&amp;" "&amp;INFO!$E$20</f>
        <v>9 MAY 2018</v>
      </c>
      <c r="C2288" s="167"/>
      <c r="D2288" s="167"/>
      <c r="F2288" s="28" t="s">
        <v>20</v>
      </c>
      <c r="G2288" s="72">
        <f>INFO!$C$13</f>
        <v>0</v>
      </c>
    </row>
    <row r="2289" spans="1:8" ht="15.75" x14ac:dyDescent="0.25">
      <c r="A2289" s="28" t="s">
        <v>21</v>
      </c>
      <c r="B2289" s="167" t="str">
        <f>INFO!$C$21</f>
        <v>2017/2018</v>
      </c>
      <c r="C2289" s="167"/>
      <c r="D2289" s="27"/>
      <c r="F2289" s="28" t="s">
        <v>139</v>
      </c>
      <c r="G2289" s="71" t="str">
        <f>BROADSHEET!$L$62</f>
        <v>1ST</v>
      </c>
    </row>
    <row r="2290" spans="1:8" ht="15.75" x14ac:dyDescent="0.25">
      <c r="A2290" s="29"/>
      <c r="B2290" s="24"/>
      <c r="C2290" s="24"/>
      <c r="D2290" s="24"/>
      <c r="E2290" s="24"/>
      <c r="F2290" s="24"/>
      <c r="G2290" s="24"/>
    </row>
    <row r="2291" spans="1:8" ht="32.25" thickBot="1" x14ac:dyDescent="0.3">
      <c r="A2291" s="31" t="s">
        <v>22</v>
      </c>
      <c r="B2291" s="32" t="s">
        <v>95</v>
      </c>
      <c r="C2291" s="32" t="s">
        <v>94</v>
      </c>
      <c r="D2291" s="32" t="s">
        <v>113</v>
      </c>
      <c r="E2291" s="161" t="s">
        <v>23</v>
      </c>
      <c r="F2291" s="162"/>
      <c r="G2291" s="32" t="s">
        <v>24</v>
      </c>
    </row>
    <row r="2292" spans="1:8" ht="16.5" thickTop="1" x14ac:dyDescent="0.25">
      <c r="A2292" s="33" t="s">
        <v>111</v>
      </c>
      <c r="B2292" s="70" t="str">
        <f>IF(ENGLISH!$K$65=0,"",ENGLISH!$K$65)</f>
        <v/>
      </c>
      <c r="C2292" s="70" t="str">
        <f>IF(ENGLISH!$M$65=0,"",ENGLISH!$M$65)</f>
        <v/>
      </c>
      <c r="D2292" s="70" t="str">
        <f>IF(ENGLISH!$N$65=0,"",ENGLISH!$N$65)</f>
        <v/>
      </c>
      <c r="E2292" s="155" t="str">
        <f>IF(ENGLISH!$Q$65=0,"",ENGLISH!$Q$65)</f>
        <v>Fail</v>
      </c>
      <c r="F2292" s="156"/>
      <c r="G2292" s="34" t="str">
        <f>IF(ENGLISH!$P$65=0,"",ENGLISH!$P$65)</f>
        <v>1st</v>
      </c>
    </row>
    <row r="2293" spans="1:8" ht="15.75" x14ac:dyDescent="0.25">
      <c r="A2293" s="35" t="s">
        <v>26</v>
      </c>
      <c r="B2293" s="70" t="str">
        <f>IF(MATHS!$K$65=0,"",MATHS!$K$65)</f>
        <v/>
      </c>
      <c r="C2293" s="70" t="str">
        <f>IF(MATHS!$M$65=0,"",MATHS!$M$65)</f>
        <v/>
      </c>
      <c r="D2293" s="70" t="str">
        <f>IF(MATHS!$N$65=0,"",MATHS!$N$65)</f>
        <v/>
      </c>
      <c r="E2293" s="157" t="str">
        <f>IF(MATHS!$Q$65=0,"",MATHS!$Q$65)</f>
        <v>Fail</v>
      </c>
      <c r="F2293" s="158"/>
      <c r="G2293" s="34" t="str">
        <f>IF(MATHS!$P$65=0,"",MATHS!$P$65)</f>
        <v>1st</v>
      </c>
    </row>
    <row r="2294" spans="1:8" ht="15.75" x14ac:dyDescent="0.25">
      <c r="A2294" s="35" t="s">
        <v>397</v>
      </c>
      <c r="B2294" s="70" t="str">
        <f>IF('NAT. SCI'!$K$65=0,"",'NAT. SCI'!$K$65)</f>
        <v/>
      </c>
      <c r="C2294" s="70" t="str">
        <f>IF('NAT. SCI'!$M$65=0,"",'NAT. SCI'!$M$65)</f>
        <v/>
      </c>
      <c r="D2294" s="70" t="str">
        <f>IF('NAT. SCI'!$N$65=0,"",'NAT. SCI'!$N$65)</f>
        <v/>
      </c>
      <c r="E2294" s="157" t="str">
        <f>IF('NAT. SCI'!$Q$65=0,"",'NAT. SCI'!$Q$65)</f>
        <v>Fail</v>
      </c>
      <c r="F2294" s="158"/>
      <c r="G2294" s="34" t="str">
        <f>IF('NAT. SCI'!$P$65=0,"",'NAT. SCI'!$P$65)</f>
        <v>1st</v>
      </c>
    </row>
    <row r="2295" spans="1:8" ht="15.75" x14ac:dyDescent="0.25">
      <c r="A2295" s="35" t="s">
        <v>403</v>
      </c>
      <c r="B2295" s="70" t="str">
        <f>IF('C. EDU'!$K$65=0,"",'C. EDU'!$K$65)</f>
        <v/>
      </c>
      <c r="C2295" s="70" t="str">
        <f>IF('C. EDU'!$M$65=0,"",'C. EDU'!$M$65)</f>
        <v/>
      </c>
      <c r="D2295" s="70" t="str">
        <f>IF('C. EDU'!$N$65=0,"",'C. EDU'!$N$65)</f>
        <v/>
      </c>
      <c r="E2295" s="157" t="str">
        <f>IF('C. EDU'!$Q$65=0,"",'C. EDU'!$Q$65)</f>
        <v>Fail</v>
      </c>
      <c r="F2295" s="158"/>
      <c r="G2295" s="34" t="str">
        <f>IF('C. EDU'!$P$65=0,"",'C. EDU'!$P$65)</f>
        <v>1st</v>
      </c>
    </row>
    <row r="2296" spans="1:8" ht="15.75" x14ac:dyDescent="0.25">
      <c r="A2296" s="35" t="s">
        <v>28</v>
      </c>
      <c r="B2296" s="70" t="str">
        <f>IF(ICT!$K$65=0,"",ICT!$K$65)</f>
        <v/>
      </c>
      <c r="C2296" s="70" t="str">
        <f>IF(ICT!$M$65=0,"",ICT!$M$65)</f>
        <v/>
      </c>
      <c r="D2296" s="70" t="str">
        <f>IF(ICT!$N$65=0,"",ICT!$N$65)</f>
        <v/>
      </c>
      <c r="E2296" s="157" t="str">
        <f>IF(ICT!$Q$65=0,"",ICT!$Q$65)</f>
        <v>Fail</v>
      </c>
      <c r="F2296" s="158"/>
      <c r="G2296" s="34" t="str">
        <f>IF(ICT!$P$65=0,"",ICT!$P$65)</f>
        <v>1st</v>
      </c>
    </row>
    <row r="2297" spans="1:8" ht="15.75" x14ac:dyDescent="0.25">
      <c r="A2297" s="35" t="s">
        <v>107</v>
      </c>
      <c r="B2297" s="70" t="str">
        <f>IF(TWI!$K$65=0,"",TWI!$K$65)</f>
        <v/>
      </c>
      <c r="C2297" s="70" t="str">
        <f>IF(TWI!$M$65=0,"",TWI!$M$65)</f>
        <v/>
      </c>
      <c r="D2297" s="70" t="str">
        <f>IF(TWI!$N$65=0,"",TWI!$N$65)</f>
        <v/>
      </c>
      <c r="E2297" s="157" t="str">
        <f>IF(TWI!$Q$65=0,"",TWI!$Q$65)</f>
        <v>Fail</v>
      </c>
      <c r="F2297" s="158"/>
      <c r="G2297" s="34" t="str">
        <f>IF(TWI!$P$65=0,"",TWI!$P$65)</f>
        <v>1st</v>
      </c>
    </row>
    <row r="2298" spans="1:8" ht="15.75" x14ac:dyDescent="0.25">
      <c r="A2298" s="35" t="s">
        <v>404</v>
      </c>
      <c r="B2298" s="70" t="str">
        <f>IF(RME!$K$65=0,"",RME!$K$65)</f>
        <v/>
      </c>
      <c r="C2298" s="70" t="str">
        <f>IF(RME!$M$65=0,"",RME!$M$65)</f>
        <v/>
      </c>
      <c r="D2298" s="70" t="str">
        <f>IF(RME!$N$65=0,"",RME!$N$65)</f>
        <v/>
      </c>
      <c r="E2298" s="157" t="str">
        <f>IF(RME!$Q$65=0,"",RME!$Q$65)</f>
        <v>Fail</v>
      </c>
      <c r="F2298" s="158"/>
      <c r="G2298" s="34" t="str">
        <f>IF(RME!$P$65=0,"",RME!$P$65)</f>
        <v>1st</v>
      </c>
    </row>
    <row r="2299" spans="1:8" ht="15.75" x14ac:dyDescent="0.25">
      <c r="A2299" s="35" t="s">
        <v>402</v>
      </c>
      <c r="B2299" s="70" t="str">
        <f>IF('C. ARTS'!$K$65=0,"",'C. ARTS'!$K$65)</f>
        <v/>
      </c>
      <c r="C2299" s="70" t="str">
        <f>IF('C. ARTS'!$M$65=0,"",'C. ARTS'!$M$65)</f>
        <v/>
      </c>
      <c r="D2299" s="70" t="str">
        <f>IF('C. ARTS'!$N$65=0,"",'C. ARTS'!$N$65)</f>
        <v/>
      </c>
      <c r="E2299" s="157" t="str">
        <f>IF('C. ARTS'!$Q$65=0,"",'C. ARTS'!$Q$65)</f>
        <v>Fail</v>
      </c>
      <c r="F2299" s="158"/>
      <c r="G2299" s="34" t="str">
        <f>IF('C. ARTS'!$P$65=0,"",'C. ARTS'!$P$65)</f>
        <v>1st</v>
      </c>
    </row>
    <row r="2300" spans="1:8" ht="15.75" x14ac:dyDescent="0.25">
      <c r="A2300" s="35"/>
      <c r="B2300" s="70"/>
      <c r="C2300" s="70"/>
      <c r="D2300" s="70"/>
      <c r="E2300" s="159"/>
      <c r="F2300" s="160"/>
      <c r="G2300" s="36"/>
    </row>
    <row r="2301" spans="1:8" x14ac:dyDescent="0.25">
      <c r="A2301" s="24"/>
      <c r="B2301" s="24"/>
      <c r="C2301" s="24"/>
      <c r="D2301" s="24"/>
      <c r="E2301" s="24"/>
      <c r="F2301" s="24"/>
      <c r="G2301" s="24"/>
    </row>
    <row r="2302" spans="1:8" ht="18" x14ac:dyDescent="0.25">
      <c r="A2302" s="37" t="s">
        <v>29</v>
      </c>
      <c r="B2302" s="69" t="str">
        <f>IF(BROADSHEET!$K$62=0,"",BROADSHEET!$K$62)</f>
        <v/>
      </c>
      <c r="C2302" s="38" t="s">
        <v>30</v>
      </c>
      <c r="D2302" s="39">
        <f>INFO!$C$16</f>
        <v>800</v>
      </c>
      <c r="F2302" s="78" t="s">
        <v>32</v>
      </c>
      <c r="G2302" s="119" t="s">
        <v>357</v>
      </c>
      <c r="H2302" s="44"/>
    </row>
    <row r="2303" spans="1:8" x14ac:dyDescent="0.25">
      <c r="A2303" s="24"/>
      <c r="B2303" s="24"/>
      <c r="C2303" s="24"/>
      <c r="D2303" s="24"/>
      <c r="E2303" s="24"/>
      <c r="F2303" s="24"/>
      <c r="G2303" s="24"/>
      <c r="H2303" s="44"/>
    </row>
    <row r="2304" spans="1:8" ht="15.75" x14ac:dyDescent="0.25">
      <c r="A2304" s="40" t="s">
        <v>31</v>
      </c>
      <c r="B2304" s="75" t="str">
        <f>IF(REMARKS!$C$60=0,"",REMARKS!$C$60)</f>
        <v/>
      </c>
      <c r="C2304" s="41" t="s">
        <v>30</v>
      </c>
      <c r="D2304" s="30" t="str">
        <f>IF(INFO!$C$17=0,"",INFO!$C$17)</f>
        <v/>
      </c>
      <c r="E2304" s="24"/>
      <c r="H2304" s="44"/>
    </row>
    <row r="2305" spans="1:8" ht="15.75" x14ac:dyDescent="0.25">
      <c r="A2305" s="40"/>
      <c r="B2305" s="74"/>
      <c r="C2305" s="73"/>
      <c r="D2305" s="74"/>
      <c r="E2305" s="24"/>
      <c r="H2305" s="44"/>
    </row>
    <row r="2306" spans="1:8" ht="18" x14ac:dyDescent="0.25">
      <c r="A2306" s="40"/>
      <c r="B2306" s="173" t="s">
        <v>371</v>
      </c>
      <c r="C2306" s="173"/>
      <c r="D2306" s="173"/>
      <c r="E2306" s="173"/>
      <c r="F2306" s="173"/>
      <c r="H2306" s="44"/>
    </row>
    <row r="2307" spans="1:8" ht="18" x14ac:dyDescent="0.25">
      <c r="A2307" s="77" t="s">
        <v>33</v>
      </c>
      <c r="B2307" s="169"/>
      <c r="C2307" s="169"/>
      <c r="D2307" s="169"/>
      <c r="E2307" s="169"/>
      <c r="F2307" s="29"/>
      <c r="H2307" s="44"/>
    </row>
    <row r="2308" spans="1:8" ht="18" x14ac:dyDescent="0.25">
      <c r="A2308" s="77" t="s">
        <v>35</v>
      </c>
      <c r="B2308" s="170"/>
      <c r="C2308" s="170"/>
      <c r="D2308" s="170"/>
      <c r="E2308" s="170"/>
      <c r="F2308" s="29"/>
      <c r="H2308" s="44"/>
    </row>
    <row r="2309" spans="1:8" ht="18" x14ac:dyDescent="0.25">
      <c r="A2309" s="77" t="s">
        <v>34</v>
      </c>
      <c r="B2309" s="174"/>
      <c r="C2309" s="174"/>
      <c r="D2309" s="174"/>
      <c r="E2309" s="174"/>
      <c r="F2309" s="76"/>
      <c r="H2309" s="44"/>
    </row>
    <row r="2310" spans="1:8" ht="18" x14ac:dyDescent="0.25">
      <c r="A2310" s="77" t="s">
        <v>36</v>
      </c>
      <c r="B2310" s="29"/>
      <c r="C2310" s="169"/>
      <c r="D2310" s="169"/>
      <c r="E2310" s="169"/>
      <c r="F2310" s="169"/>
      <c r="H2310" s="44"/>
    </row>
    <row r="2311" spans="1:8" ht="18" x14ac:dyDescent="0.25">
      <c r="A2311" s="77" t="s">
        <v>406</v>
      </c>
      <c r="B2311" s="29"/>
      <c r="C2311" s="170"/>
      <c r="D2311" s="170"/>
      <c r="E2311" s="170"/>
      <c r="F2311" s="170"/>
      <c r="G2311" s="24"/>
      <c r="H2311" s="44"/>
    </row>
    <row r="2312" spans="1:8" x14ac:dyDescent="0.25">
      <c r="B2312" s="24"/>
      <c r="D2312" s="45"/>
      <c r="E2312" s="45"/>
      <c r="F2312" s="24"/>
      <c r="G2312" s="24"/>
      <c r="H2312" s="44"/>
    </row>
    <row r="2313" spans="1:8" x14ac:dyDescent="0.25">
      <c r="A2313" s="42"/>
      <c r="B2313" s="68"/>
      <c r="C2313" s="171"/>
      <c r="D2313" s="171"/>
      <c r="E2313" s="24"/>
      <c r="F2313" s="24"/>
      <c r="G2313" s="24"/>
      <c r="H2313" s="44"/>
    </row>
    <row r="2314" spans="1:8" x14ac:dyDescent="0.25">
      <c r="B2314" s="68"/>
      <c r="H2314" s="44"/>
    </row>
    <row r="2315" spans="1:8" x14ac:dyDescent="0.25">
      <c r="B2315" s="68"/>
    </row>
    <row r="2316" spans="1:8" x14ac:dyDescent="0.25">
      <c r="B2316" s="68"/>
    </row>
    <row r="2317" spans="1:8" x14ac:dyDescent="0.25">
      <c r="B2317" s="68"/>
      <c r="E2317" s="43"/>
      <c r="F2317" s="168"/>
      <c r="G2317" s="168"/>
    </row>
    <row r="2318" spans="1:8" x14ac:dyDescent="0.25">
      <c r="E2318" s="24"/>
    </row>
    <row r="2320" spans="1:8" ht="30" x14ac:dyDescent="0.25">
      <c r="A2320" s="21"/>
      <c r="B2320" s="172" t="str">
        <f>INFO!$C$1</f>
        <v>SEVENTH-DAY ADVENTIST PRIMARY  SCHOOL</v>
      </c>
      <c r="C2320" s="172"/>
      <c r="D2320" s="172"/>
      <c r="E2320" s="172"/>
      <c r="F2320" s="172"/>
      <c r="G2320" s="172"/>
    </row>
    <row r="2321" spans="1:7" ht="20.25" x14ac:dyDescent="0.25">
      <c r="A2321" s="23"/>
      <c r="B2321" s="163" t="str">
        <f>INFO!$C$2</f>
        <v>Together We Make The Difference</v>
      </c>
      <c r="C2321" s="163"/>
      <c r="D2321" s="163"/>
      <c r="E2321" s="163"/>
      <c r="F2321" s="163"/>
      <c r="G2321" s="163"/>
    </row>
    <row r="2322" spans="1:7" ht="18" x14ac:dyDescent="0.25">
      <c r="A2322" s="24"/>
      <c r="B2322" s="164" t="str">
        <f>INFO!$C$3</f>
        <v>P. O. BOX 234 KUMASI GHANA</v>
      </c>
      <c r="C2322" s="164"/>
      <c r="D2322" s="164"/>
      <c r="E2322" s="164"/>
      <c r="F2322" s="164"/>
      <c r="G2322" s="164"/>
    </row>
    <row r="2323" spans="1:7" ht="20.25" x14ac:dyDescent="0.25">
      <c r="A2323" s="25"/>
      <c r="B2323" s="165" t="str">
        <f>INFO!$C$4</f>
        <v>0123456789</v>
      </c>
      <c r="C2323" s="166"/>
      <c r="D2323" s="166"/>
      <c r="E2323" s="166"/>
      <c r="F2323" s="166"/>
      <c r="G2323" s="166"/>
    </row>
    <row r="2324" spans="1:7" ht="20.25" x14ac:dyDescent="0.25">
      <c r="A2324" s="25"/>
      <c r="B2324" s="175" t="str">
        <f>INFO!$C$5</f>
        <v>TERMLY REPORT</v>
      </c>
      <c r="C2324" s="175"/>
      <c r="D2324" s="175"/>
      <c r="E2324" s="175"/>
      <c r="F2324" s="175"/>
      <c r="G2324" s="175"/>
    </row>
    <row r="2325" spans="1:7" x14ac:dyDescent="0.25">
      <c r="A2325" s="24"/>
      <c r="B2325" s="24"/>
      <c r="C2325" s="24"/>
      <c r="D2325" s="24"/>
      <c r="E2325" s="24"/>
    </row>
    <row r="2326" spans="1:7" ht="15.75" x14ac:dyDescent="0.25">
      <c r="A2326" s="28" t="s">
        <v>18</v>
      </c>
      <c r="B2326" s="167" t="str">
        <f>IF(BROADSHEET!$B$63=0,"",BROADSHEET!$B$63)</f>
        <v/>
      </c>
      <c r="C2326" s="167"/>
      <c r="D2326" s="167"/>
      <c r="E2326" s="167"/>
      <c r="F2326" s="26" t="s">
        <v>96</v>
      </c>
      <c r="G2326" s="118" t="str">
        <f>INFO!$C$14</f>
        <v>B.S. FOUR</v>
      </c>
    </row>
    <row r="2327" spans="1:7" ht="15.75" x14ac:dyDescent="0.25">
      <c r="A2327" s="28" t="s">
        <v>19</v>
      </c>
      <c r="B2327" s="167" t="str">
        <f>INFO!$C$19&amp;" "&amp;INFO!$D$19&amp;" "&amp;INFO!$E$19</f>
        <v>29 JULY 2018</v>
      </c>
      <c r="C2327" s="167"/>
      <c r="D2327" s="167"/>
      <c r="E2327" s="24"/>
      <c r="F2327" s="26" t="s">
        <v>11</v>
      </c>
      <c r="G2327" s="118" t="str">
        <f>INFO!$C$15</f>
        <v>ONE</v>
      </c>
    </row>
    <row r="2328" spans="1:7" ht="15.75" x14ac:dyDescent="0.25">
      <c r="A2328" s="28" t="s">
        <v>17</v>
      </c>
      <c r="B2328" s="167" t="str">
        <f>INFO!$C$20&amp;" "&amp;INFO!$D$20&amp;" "&amp;INFO!$E$20</f>
        <v>9 MAY 2018</v>
      </c>
      <c r="C2328" s="167"/>
      <c r="D2328" s="167"/>
      <c r="F2328" s="28" t="s">
        <v>20</v>
      </c>
      <c r="G2328" s="72">
        <f>INFO!$C$13</f>
        <v>0</v>
      </c>
    </row>
    <row r="2329" spans="1:7" ht="15.75" x14ac:dyDescent="0.25">
      <c r="A2329" s="28" t="s">
        <v>21</v>
      </c>
      <c r="B2329" s="167" t="str">
        <f>INFO!$C$21</f>
        <v>2017/2018</v>
      </c>
      <c r="C2329" s="167"/>
      <c r="D2329" s="27"/>
      <c r="F2329" s="28" t="s">
        <v>139</v>
      </c>
      <c r="G2329" s="71" t="str">
        <f>BROADSHEET!$L$63</f>
        <v>1ST</v>
      </c>
    </row>
    <row r="2330" spans="1:7" ht="15.75" x14ac:dyDescent="0.25">
      <c r="A2330" s="29"/>
      <c r="B2330" s="24"/>
      <c r="C2330" s="24"/>
      <c r="D2330" s="24"/>
      <c r="E2330" s="24"/>
      <c r="F2330" s="24"/>
      <c r="G2330" s="24"/>
    </row>
    <row r="2331" spans="1:7" ht="32.25" thickBot="1" x14ac:dyDescent="0.3">
      <c r="A2331" s="31" t="s">
        <v>22</v>
      </c>
      <c r="B2331" s="32" t="s">
        <v>95</v>
      </c>
      <c r="C2331" s="32" t="s">
        <v>94</v>
      </c>
      <c r="D2331" s="32" t="s">
        <v>113</v>
      </c>
      <c r="E2331" s="161" t="s">
        <v>23</v>
      </c>
      <c r="F2331" s="162"/>
      <c r="G2331" s="32" t="s">
        <v>24</v>
      </c>
    </row>
    <row r="2332" spans="1:7" ht="16.5" thickTop="1" x14ac:dyDescent="0.25">
      <c r="A2332" s="33" t="s">
        <v>111</v>
      </c>
      <c r="B2332" s="70" t="str">
        <f>IF(ENGLISH!$K$66=0,"",ENGLISH!$K$66)</f>
        <v/>
      </c>
      <c r="C2332" s="70" t="str">
        <f>IF(ENGLISH!$M$66=0,"",ENGLISH!$M$66)</f>
        <v/>
      </c>
      <c r="D2332" s="70" t="str">
        <f>IF(ENGLISH!$N$66=0,"",ENGLISH!$N$66)</f>
        <v/>
      </c>
      <c r="E2332" s="155" t="str">
        <f>IF(ENGLISH!$Q$66=0,"",ENGLISH!$Q$66)</f>
        <v>Fail</v>
      </c>
      <c r="F2332" s="156"/>
      <c r="G2332" s="34" t="str">
        <f>IF(ENGLISH!$P$66=0,"",ENGLISH!$P$66)</f>
        <v>1st</v>
      </c>
    </row>
    <row r="2333" spans="1:7" ht="15.75" x14ac:dyDescent="0.25">
      <c r="A2333" s="35" t="s">
        <v>26</v>
      </c>
      <c r="B2333" s="70" t="str">
        <f>IF(MATHS!$K$66=0,"",MATHS!$K$66)</f>
        <v/>
      </c>
      <c r="C2333" s="70" t="str">
        <f>IF(MATHS!$M$66=0,"",MATHS!$M$66)</f>
        <v/>
      </c>
      <c r="D2333" s="70" t="str">
        <f>IF(MATHS!$N$66=0,"",MATHS!$N$66)</f>
        <v/>
      </c>
      <c r="E2333" s="157" t="str">
        <f>IF(MATHS!$Q$66=0,"",MATHS!$Q$66)</f>
        <v>Fail</v>
      </c>
      <c r="F2333" s="158"/>
      <c r="G2333" s="34" t="str">
        <f>IF(MATHS!$P$66=0,"",MATHS!$P$66)</f>
        <v>1st</v>
      </c>
    </row>
    <row r="2334" spans="1:7" ht="15.75" x14ac:dyDescent="0.25">
      <c r="A2334" s="35" t="s">
        <v>397</v>
      </c>
      <c r="B2334" s="70" t="str">
        <f>IF('NAT. SCI'!$K$66=0,"",'NAT. SCI'!$K$66)</f>
        <v/>
      </c>
      <c r="C2334" s="70" t="str">
        <f>IF('NAT. SCI'!$M$66=0,"",'NAT. SCI'!$M$66)</f>
        <v/>
      </c>
      <c r="D2334" s="70" t="str">
        <f>IF('NAT. SCI'!$N$66=0,"",'NAT. SCI'!$N$66)</f>
        <v/>
      </c>
      <c r="E2334" s="157" t="str">
        <f>IF('NAT. SCI'!$Q$66=0,"",'NAT. SCI'!$Q$66)</f>
        <v>Fail</v>
      </c>
      <c r="F2334" s="158"/>
      <c r="G2334" s="34" t="str">
        <f>IF('NAT. SCI'!$P$66=0,"",'NAT. SCI'!$P$66)</f>
        <v>1st</v>
      </c>
    </row>
    <row r="2335" spans="1:7" ht="15.75" x14ac:dyDescent="0.25">
      <c r="A2335" s="35" t="s">
        <v>403</v>
      </c>
      <c r="B2335" s="70" t="str">
        <f>IF('C. EDU'!$K$66=0,"",'C. EDU'!$K$66)</f>
        <v/>
      </c>
      <c r="C2335" s="70" t="str">
        <f>IF('C. EDU'!$M$66=0,"",'C. EDU'!$M$66)</f>
        <v/>
      </c>
      <c r="D2335" s="70" t="str">
        <f>IF('C. EDU'!$N$66=0,"",'C. EDU'!$N$66)</f>
        <v/>
      </c>
      <c r="E2335" s="157" t="str">
        <f>IF('C. EDU'!$Q$66=0,"",'C. EDU'!$Q$66)</f>
        <v>Fail</v>
      </c>
      <c r="F2335" s="158"/>
      <c r="G2335" s="34" t="str">
        <f>IF('C. EDU'!$P$66=0,"",'C. EDU'!$P$66)</f>
        <v>1st</v>
      </c>
    </row>
    <row r="2336" spans="1:7" ht="15.75" x14ac:dyDescent="0.25">
      <c r="A2336" s="35" t="s">
        <v>28</v>
      </c>
      <c r="B2336" s="70" t="str">
        <f>IF(ICT!$K$66=0,"",ICT!$K$66)</f>
        <v/>
      </c>
      <c r="C2336" s="70" t="str">
        <f>IF(ICT!$M$66=0,"",ICT!$M$66)</f>
        <v/>
      </c>
      <c r="D2336" s="70" t="str">
        <f>IF(ICT!$N$66=0,"",ICT!$N$66)</f>
        <v/>
      </c>
      <c r="E2336" s="157" t="str">
        <f>IF(ICT!$Q$66=0,"",ICT!$Q$66)</f>
        <v>Fail</v>
      </c>
      <c r="F2336" s="158"/>
      <c r="G2336" s="34" t="str">
        <f>IF(ICT!$P$66=0,"",ICT!$P$66)</f>
        <v>1st</v>
      </c>
    </row>
    <row r="2337" spans="1:8" ht="15.75" x14ac:dyDescent="0.25">
      <c r="A2337" s="35" t="s">
        <v>107</v>
      </c>
      <c r="B2337" s="70" t="str">
        <f>IF(TWI!$K$66=0,"",TWI!$K$66)</f>
        <v/>
      </c>
      <c r="C2337" s="70" t="str">
        <f>IF(TWI!$M$66=0,"",TWI!$M$66)</f>
        <v/>
      </c>
      <c r="D2337" s="70" t="str">
        <f>IF(TWI!$N$66=0,"",TWI!$N$66)</f>
        <v/>
      </c>
      <c r="E2337" s="157" t="str">
        <f>IF(TWI!$Q$66=0,"",TWI!$Q$66)</f>
        <v>Fail</v>
      </c>
      <c r="F2337" s="158"/>
      <c r="G2337" s="34" t="str">
        <f>IF(TWI!$P$66=0,"",TWI!$P$66)</f>
        <v>1st</v>
      </c>
    </row>
    <row r="2338" spans="1:8" ht="15.75" x14ac:dyDescent="0.25">
      <c r="A2338" s="35" t="s">
        <v>404</v>
      </c>
      <c r="B2338" s="70" t="str">
        <f>IF(RME!$K$66=0,"",RME!$K$66)</f>
        <v/>
      </c>
      <c r="C2338" s="70" t="str">
        <f>IF(RME!$M$66=0,"",RME!$M$66)</f>
        <v/>
      </c>
      <c r="D2338" s="70" t="str">
        <f>IF(RME!$N$66=0,"",RME!$N$66)</f>
        <v/>
      </c>
      <c r="E2338" s="157" t="str">
        <f>IF(RME!$Q$66=0,"",RME!$Q$66)</f>
        <v>Fail</v>
      </c>
      <c r="F2338" s="158"/>
      <c r="G2338" s="34" t="str">
        <f>IF(RME!$P$66=0,"",RME!$P$66)</f>
        <v>1st</v>
      </c>
    </row>
    <row r="2339" spans="1:8" ht="15.75" x14ac:dyDescent="0.25">
      <c r="A2339" s="35" t="s">
        <v>402</v>
      </c>
      <c r="B2339" s="70" t="str">
        <f>IF('C. ARTS'!$K$66=0,"",'C. ARTS'!$K$66)</f>
        <v/>
      </c>
      <c r="C2339" s="70" t="str">
        <f>IF('C. ARTS'!$M$66=0,"",'C. ARTS'!$M$66)</f>
        <v/>
      </c>
      <c r="D2339" s="70" t="str">
        <f>IF('C. ARTS'!$N$66=0,"",'C. ARTS'!$N$66)</f>
        <v/>
      </c>
      <c r="E2339" s="157" t="str">
        <f>IF('C. ARTS'!$Q$66=0,"",'C. ARTS'!$Q$66)</f>
        <v>Fail</v>
      </c>
      <c r="F2339" s="158"/>
      <c r="G2339" s="34" t="str">
        <f>IF('C. ARTS'!$P$66=0,"",'C. ARTS'!$P$66)</f>
        <v>1st</v>
      </c>
    </row>
    <row r="2340" spans="1:8" ht="15.75" x14ac:dyDescent="0.25">
      <c r="A2340" s="35"/>
      <c r="B2340" s="70"/>
      <c r="C2340" s="70"/>
      <c r="D2340" s="70"/>
      <c r="E2340" s="159"/>
      <c r="F2340" s="160"/>
      <c r="G2340" s="36"/>
    </row>
    <row r="2341" spans="1:8" x14ac:dyDescent="0.25">
      <c r="A2341" s="24"/>
      <c r="B2341" s="24"/>
      <c r="C2341" s="24"/>
      <c r="D2341" s="24"/>
      <c r="E2341" s="24"/>
      <c r="F2341" s="24"/>
      <c r="G2341" s="24"/>
    </row>
    <row r="2342" spans="1:8" ht="18" x14ac:dyDescent="0.25">
      <c r="A2342" s="37" t="s">
        <v>29</v>
      </c>
      <c r="B2342" s="69" t="str">
        <f>IF(BROADSHEET!$K$63=0,"",BROADSHEET!$K$63)</f>
        <v/>
      </c>
      <c r="C2342" s="38" t="s">
        <v>30</v>
      </c>
      <c r="D2342" s="39">
        <f>INFO!$C$16</f>
        <v>800</v>
      </c>
      <c r="F2342" s="78" t="s">
        <v>32</v>
      </c>
      <c r="G2342" s="119" t="s">
        <v>357</v>
      </c>
      <c r="H2342" s="44"/>
    </row>
    <row r="2343" spans="1:8" x14ac:dyDescent="0.25">
      <c r="A2343" s="24"/>
      <c r="B2343" s="24"/>
      <c r="C2343" s="24"/>
      <c r="D2343" s="24"/>
      <c r="E2343" s="24"/>
      <c r="F2343" s="24"/>
      <c r="G2343" s="24"/>
      <c r="H2343" s="44"/>
    </row>
    <row r="2344" spans="1:8" ht="15.75" x14ac:dyDescent="0.25">
      <c r="A2344" s="40" t="s">
        <v>31</v>
      </c>
      <c r="B2344" s="75" t="str">
        <f>IF(REMARKS!$C$61=0,"",REMARKS!$C$61)</f>
        <v/>
      </c>
      <c r="C2344" s="41" t="s">
        <v>30</v>
      </c>
      <c r="D2344" s="30" t="str">
        <f>IF(INFO!$C$17=0,"",INFO!$C$17)</f>
        <v/>
      </c>
      <c r="E2344" s="24"/>
      <c r="H2344" s="44"/>
    </row>
    <row r="2345" spans="1:8" ht="15.75" x14ac:dyDescent="0.25">
      <c r="A2345" s="40"/>
      <c r="B2345" s="74"/>
      <c r="C2345" s="73"/>
      <c r="D2345" s="74"/>
      <c r="E2345" s="24"/>
      <c r="H2345" s="44"/>
    </row>
    <row r="2346" spans="1:8" ht="18" x14ac:dyDescent="0.25">
      <c r="A2346" s="40"/>
      <c r="B2346" s="173" t="s">
        <v>371</v>
      </c>
      <c r="C2346" s="173"/>
      <c r="D2346" s="173"/>
      <c r="E2346" s="173"/>
      <c r="F2346" s="173"/>
      <c r="H2346" s="44"/>
    </row>
    <row r="2347" spans="1:8" ht="18" x14ac:dyDescent="0.25">
      <c r="A2347" s="77" t="s">
        <v>33</v>
      </c>
      <c r="B2347" s="169"/>
      <c r="C2347" s="169"/>
      <c r="D2347" s="169"/>
      <c r="E2347" s="169"/>
      <c r="F2347" s="29"/>
      <c r="H2347" s="44"/>
    </row>
    <row r="2348" spans="1:8" ht="18" x14ac:dyDescent="0.25">
      <c r="A2348" s="77" t="s">
        <v>35</v>
      </c>
      <c r="B2348" s="170"/>
      <c r="C2348" s="170"/>
      <c r="D2348" s="170"/>
      <c r="E2348" s="170"/>
      <c r="F2348" s="29"/>
      <c r="H2348" s="44"/>
    </row>
    <row r="2349" spans="1:8" ht="18" x14ac:dyDescent="0.25">
      <c r="A2349" s="77" t="s">
        <v>34</v>
      </c>
      <c r="B2349" s="174"/>
      <c r="C2349" s="174"/>
      <c r="D2349" s="174"/>
      <c r="E2349" s="174"/>
      <c r="F2349" s="76"/>
      <c r="H2349" s="44"/>
    </row>
    <row r="2350" spans="1:8" ht="18" x14ac:dyDescent="0.25">
      <c r="A2350" s="77" t="s">
        <v>36</v>
      </c>
      <c r="B2350" s="29"/>
      <c r="C2350" s="169"/>
      <c r="D2350" s="169"/>
      <c r="E2350" s="169"/>
      <c r="F2350" s="169"/>
      <c r="H2350" s="44"/>
    </row>
    <row r="2351" spans="1:8" ht="18" x14ac:dyDescent="0.25">
      <c r="A2351" s="77" t="s">
        <v>406</v>
      </c>
      <c r="B2351" s="29"/>
      <c r="C2351" s="170"/>
      <c r="D2351" s="170"/>
      <c r="E2351" s="170"/>
      <c r="F2351" s="170"/>
      <c r="G2351" s="24"/>
      <c r="H2351" s="44"/>
    </row>
    <row r="2352" spans="1:8" x14ac:dyDescent="0.25">
      <c r="B2352" s="24"/>
      <c r="D2352" s="45"/>
      <c r="E2352" s="45"/>
      <c r="F2352" s="24"/>
      <c r="G2352" s="24"/>
      <c r="H2352" s="44"/>
    </row>
    <row r="2353" spans="1:8" x14ac:dyDescent="0.25">
      <c r="A2353" s="42"/>
      <c r="B2353" s="68"/>
      <c r="C2353" s="171"/>
      <c r="D2353" s="171"/>
      <c r="E2353" s="24"/>
      <c r="F2353" s="24"/>
      <c r="G2353" s="24"/>
      <c r="H2353" s="44"/>
    </row>
    <row r="2354" spans="1:8" x14ac:dyDescent="0.25">
      <c r="B2354" s="68"/>
      <c r="H2354" s="44"/>
    </row>
    <row r="2355" spans="1:8" x14ac:dyDescent="0.25">
      <c r="B2355" s="68"/>
    </row>
    <row r="2356" spans="1:8" x14ac:dyDescent="0.25">
      <c r="B2356" s="68"/>
    </row>
    <row r="2357" spans="1:8" x14ac:dyDescent="0.25">
      <c r="B2357" s="68"/>
      <c r="E2357" s="43"/>
      <c r="F2357" s="168"/>
      <c r="G2357" s="168"/>
    </row>
    <row r="2358" spans="1:8" x14ac:dyDescent="0.25">
      <c r="E2358" s="24"/>
    </row>
    <row r="2360" spans="1:8" ht="30" x14ac:dyDescent="0.25">
      <c r="A2360" s="21"/>
      <c r="B2360" s="172" t="str">
        <f>INFO!$C$1</f>
        <v>SEVENTH-DAY ADVENTIST PRIMARY  SCHOOL</v>
      </c>
      <c r="C2360" s="172"/>
      <c r="D2360" s="172"/>
      <c r="E2360" s="172"/>
      <c r="F2360" s="172"/>
      <c r="G2360" s="172"/>
    </row>
    <row r="2361" spans="1:8" ht="20.25" x14ac:dyDescent="0.25">
      <c r="A2361" s="23"/>
      <c r="B2361" s="163" t="str">
        <f>INFO!$C$2</f>
        <v>Together We Make The Difference</v>
      </c>
      <c r="C2361" s="163"/>
      <c r="D2361" s="163"/>
      <c r="E2361" s="163"/>
      <c r="F2361" s="163"/>
      <c r="G2361" s="163"/>
    </row>
    <row r="2362" spans="1:8" ht="18" x14ac:dyDescent="0.25">
      <c r="A2362" s="24"/>
      <c r="B2362" s="164" t="str">
        <f>INFO!$C$3</f>
        <v>P. O. BOX 234 KUMASI GHANA</v>
      </c>
      <c r="C2362" s="164"/>
      <c r="D2362" s="164"/>
      <c r="E2362" s="164"/>
      <c r="F2362" s="164"/>
      <c r="G2362" s="164"/>
    </row>
    <row r="2363" spans="1:8" ht="20.25" x14ac:dyDescent="0.25">
      <c r="A2363" s="25"/>
      <c r="B2363" s="165" t="str">
        <f>INFO!$C$4</f>
        <v>0123456789</v>
      </c>
      <c r="C2363" s="166"/>
      <c r="D2363" s="166"/>
      <c r="E2363" s="166"/>
      <c r="F2363" s="166"/>
      <c r="G2363" s="166"/>
    </row>
    <row r="2364" spans="1:8" ht="20.25" x14ac:dyDescent="0.25">
      <c r="A2364" s="25"/>
      <c r="B2364" s="175" t="str">
        <f>INFO!$C$5</f>
        <v>TERMLY REPORT</v>
      </c>
      <c r="C2364" s="175"/>
      <c r="D2364" s="175"/>
      <c r="E2364" s="175"/>
      <c r="F2364" s="175"/>
      <c r="G2364" s="175"/>
    </row>
    <row r="2365" spans="1:8" x14ac:dyDescent="0.25">
      <c r="A2365" s="24"/>
      <c r="B2365" s="24"/>
      <c r="C2365" s="24"/>
      <c r="D2365" s="24"/>
      <c r="E2365" s="24"/>
    </row>
    <row r="2366" spans="1:8" ht="15.75" x14ac:dyDescent="0.25">
      <c r="A2366" s="28" t="s">
        <v>18</v>
      </c>
      <c r="B2366" s="167" t="str">
        <f>IF(BROADSHEET!$B$64=0,"",BROADSHEET!$B$64)</f>
        <v/>
      </c>
      <c r="C2366" s="167"/>
      <c r="D2366" s="167"/>
      <c r="E2366" s="167"/>
      <c r="F2366" s="26" t="s">
        <v>96</v>
      </c>
      <c r="G2366" s="118" t="str">
        <f>INFO!$C$14</f>
        <v>B.S. FOUR</v>
      </c>
    </row>
    <row r="2367" spans="1:8" ht="15.75" x14ac:dyDescent="0.25">
      <c r="A2367" s="28" t="s">
        <v>19</v>
      </c>
      <c r="B2367" s="167" t="str">
        <f>INFO!$C$19&amp;" "&amp;INFO!$D$19&amp;" "&amp;INFO!$E$19</f>
        <v>29 JULY 2018</v>
      </c>
      <c r="C2367" s="167"/>
      <c r="D2367" s="167"/>
      <c r="E2367" s="24"/>
      <c r="F2367" s="26" t="s">
        <v>11</v>
      </c>
      <c r="G2367" s="118" t="str">
        <f>INFO!$C$15</f>
        <v>ONE</v>
      </c>
    </row>
    <row r="2368" spans="1:8" ht="15.75" x14ac:dyDescent="0.25">
      <c r="A2368" s="28" t="s">
        <v>17</v>
      </c>
      <c r="B2368" s="167" t="str">
        <f>INFO!$C$20&amp;" "&amp;INFO!$D$20&amp;" "&amp;INFO!$E$20</f>
        <v>9 MAY 2018</v>
      </c>
      <c r="C2368" s="167"/>
      <c r="D2368" s="167"/>
      <c r="F2368" s="28" t="s">
        <v>20</v>
      </c>
      <c r="G2368" s="72">
        <f>INFO!$C$13</f>
        <v>0</v>
      </c>
    </row>
    <row r="2369" spans="1:8" ht="15.75" x14ac:dyDescent="0.25">
      <c r="A2369" s="28" t="s">
        <v>21</v>
      </c>
      <c r="B2369" s="167" t="str">
        <f>INFO!$C$21</f>
        <v>2017/2018</v>
      </c>
      <c r="C2369" s="167"/>
      <c r="D2369" s="27"/>
      <c r="F2369" s="28" t="s">
        <v>139</v>
      </c>
      <c r="G2369" s="71" t="str">
        <f>BROADSHEET!$L$64</f>
        <v>1ST</v>
      </c>
    </row>
    <row r="2370" spans="1:8" ht="15.75" x14ac:dyDescent="0.25">
      <c r="A2370" s="29"/>
      <c r="B2370" s="24"/>
      <c r="C2370" s="24"/>
      <c r="D2370" s="24"/>
      <c r="E2370" s="24"/>
      <c r="F2370" s="24"/>
      <c r="G2370" s="24"/>
    </row>
    <row r="2371" spans="1:8" ht="32.25" thickBot="1" x14ac:dyDescent="0.3">
      <c r="A2371" s="31" t="s">
        <v>22</v>
      </c>
      <c r="B2371" s="32" t="s">
        <v>95</v>
      </c>
      <c r="C2371" s="32" t="s">
        <v>94</v>
      </c>
      <c r="D2371" s="32" t="s">
        <v>113</v>
      </c>
      <c r="E2371" s="161" t="s">
        <v>23</v>
      </c>
      <c r="F2371" s="162"/>
      <c r="G2371" s="32" t="s">
        <v>24</v>
      </c>
    </row>
    <row r="2372" spans="1:8" ht="16.5" thickTop="1" x14ac:dyDescent="0.25">
      <c r="A2372" s="33" t="s">
        <v>111</v>
      </c>
      <c r="B2372" s="70" t="str">
        <f>IF(ENGLISH!$K$67=0,"",ENGLISH!$K$67)</f>
        <v/>
      </c>
      <c r="C2372" s="70" t="str">
        <f>IF(ENGLISH!$M$67=0,"",ENGLISH!$M$67)</f>
        <v/>
      </c>
      <c r="D2372" s="70" t="str">
        <f>IF(ENGLISH!$N$67=0,"",ENGLISH!$N$67)</f>
        <v/>
      </c>
      <c r="E2372" s="155" t="str">
        <f>IF(ENGLISH!$Q$67=0,"",ENGLISH!$Q$67)</f>
        <v>Fail</v>
      </c>
      <c r="F2372" s="156"/>
      <c r="G2372" s="34" t="str">
        <f>IF(ENGLISH!$P$67=0,"",ENGLISH!$P$67)</f>
        <v>1st</v>
      </c>
    </row>
    <row r="2373" spans="1:8" ht="15.75" x14ac:dyDescent="0.25">
      <c r="A2373" s="35" t="s">
        <v>26</v>
      </c>
      <c r="B2373" s="70" t="str">
        <f>IF(MATHS!$K$67=0,"",MATHS!$K$67)</f>
        <v/>
      </c>
      <c r="C2373" s="70" t="str">
        <f>IF(MATHS!$M$67=0,"",MATHS!$M$67)</f>
        <v/>
      </c>
      <c r="D2373" s="70" t="str">
        <f>IF(MATHS!$N$67=0,"",MATHS!$N$67)</f>
        <v/>
      </c>
      <c r="E2373" s="157" t="str">
        <f>IF(MATHS!$Q$67=0,"",MATHS!$Q$67)</f>
        <v>Fail</v>
      </c>
      <c r="F2373" s="158"/>
      <c r="G2373" s="34" t="str">
        <f>IF(MATHS!$P$67=0,"",MATHS!$P$67)</f>
        <v>1st</v>
      </c>
    </row>
    <row r="2374" spans="1:8" ht="15.75" x14ac:dyDescent="0.25">
      <c r="A2374" s="35" t="s">
        <v>397</v>
      </c>
      <c r="B2374" s="70" t="str">
        <f>IF('NAT. SCI'!$K$67=0,"",'NAT. SCI'!$K$67)</f>
        <v/>
      </c>
      <c r="C2374" s="70" t="str">
        <f>IF('NAT. SCI'!$M$67=0,"",'NAT. SCI'!$M$67)</f>
        <v/>
      </c>
      <c r="D2374" s="70" t="str">
        <f>IF('NAT. SCI'!$N$67=0,"",'NAT. SCI'!$N$67)</f>
        <v/>
      </c>
      <c r="E2374" s="157" t="str">
        <f>IF('NAT. SCI'!$Q$67=0,"",'NAT. SCI'!$Q$67)</f>
        <v>Fail</v>
      </c>
      <c r="F2374" s="158"/>
      <c r="G2374" s="34" t="str">
        <f>IF('NAT. SCI'!$P$67=0,"",'NAT. SCI'!$P$67)</f>
        <v>1st</v>
      </c>
    </row>
    <row r="2375" spans="1:8" ht="15.75" x14ac:dyDescent="0.25">
      <c r="A2375" s="35" t="s">
        <v>403</v>
      </c>
      <c r="B2375" s="70" t="str">
        <f>IF('C. EDU'!$K$67=0,"",'C. EDU'!$K$67)</f>
        <v/>
      </c>
      <c r="C2375" s="70" t="str">
        <f>IF('C. EDU'!$M$67=0,"",'C. EDU'!$M$67)</f>
        <v/>
      </c>
      <c r="D2375" s="70" t="str">
        <f>IF('C. EDU'!$N$67=0,"",'C. EDU'!$N$67)</f>
        <v/>
      </c>
      <c r="E2375" s="157" t="str">
        <f>IF('C. EDU'!$Q$67=0,"",'C. EDU'!$Q$67)</f>
        <v>Fail</v>
      </c>
      <c r="F2375" s="158"/>
      <c r="G2375" s="34" t="str">
        <f>IF('C. EDU'!$P$67=0,"",'C. EDU'!$P$67)</f>
        <v>1st</v>
      </c>
    </row>
    <row r="2376" spans="1:8" ht="15.75" x14ac:dyDescent="0.25">
      <c r="A2376" s="35" t="s">
        <v>28</v>
      </c>
      <c r="B2376" s="70" t="str">
        <f>IF(ICT!$K$67=0,"",ICT!$K$67)</f>
        <v/>
      </c>
      <c r="C2376" s="70" t="str">
        <f>IF(ICT!$M$67=0,"",ICT!$M$67)</f>
        <v/>
      </c>
      <c r="D2376" s="70" t="str">
        <f>IF(ICT!$N$67=0,"",ICT!$N$67)</f>
        <v/>
      </c>
      <c r="E2376" s="157" t="str">
        <f>IF(ICT!$Q$67=0,"",ICT!$Q$67)</f>
        <v>Fail</v>
      </c>
      <c r="F2376" s="158"/>
      <c r="G2376" s="34" t="str">
        <f>IF(ICT!$P$67=0,"",ICT!$P$67)</f>
        <v>1st</v>
      </c>
    </row>
    <row r="2377" spans="1:8" ht="15.75" x14ac:dyDescent="0.25">
      <c r="A2377" s="35" t="s">
        <v>107</v>
      </c>
      <c r="B2377" s="70" t="str">
        <f>IF(TWI!$K$67=0,"",TWI!$K$67)</f>
        <v/>
      </c>
      <c r="C2377" s="70" t="str">
        <f>IF(TWI!$M$67=0,"",TWI!$M$67)</f>
        <v/>
      </c>
      <c r="D2377" s="70" t="str">
        <f>IF(TWI!$N$67=0,"",TWI!$N$67)</f>
        <v/>
      </c>
      <c r="E2377" s="157" t="str">
        <f>IF(TWI!$Q$67=0,"",TWI!$Q$67)</f>
        <v>Fail</v>
      </c>
      <c r="F2377" s="158"/>
      <c r="G2377" s="34" t="str">
        <f>IF(TWI!$P$67=0,"",TWI!$P$67)</f>
        <v>1st</v>
      </c>
    </row>
    <row r="2378" spans="1:8" ht="15.75" x14ac:dyDescent="0.25">
      <c r="A2378" s="35" t="s">
        <v>404</v>
      </c>
      <c r="B2378" s="70" t="str">
        <f>IF(RME!$K$67=0,"",RME!$K$67)</f>
        <v/>
      </c>
      <c r="C2378" s="70" t="str">
        <f>IF(RME!$M$67=0,"",RME!$M$67)</f>
        <v/>
      </c>
      <c r="D2378" s="70" t="str">
        <f>IF(RME!$N$67=0,"",RME!$N$67)</f>
        <v/>
      </c>
      <c r="E2378" s="157" t="str">
        <f>IF(RME!$Q$67=0,"",RME!$Q$67)</f>
        <v>Fail</v>
      </c>
      <c r="F2378" s="158"/>
      <c r="G2378" s="34" t="str">
        <f>IF(RME!$P$67=0,"",RME!$P$67)</f>
        <v>1st</v>
      </c>
    </row>
    <row r="2379" spans="1:8" ht="15.75" x14ac:dyDescent="0.25">
      <c r="A2379" s="35" t="s">
        <v>402</v>
      </c>
      <c r="B2379" s="70" t="str">
        <f>IF('C. ARTS'!$K$67=0,"",'C. ARTS'!$K$67)</f>
        <v/>
      </c>
      <c r="C2379" s="70" t="str">
        <f>IF('C. ARTS'!$M$67=0,"",'C. ARTS'!$M$67)</f>
        <v/>
      </c>
      <c r="D2379" s="70" t="str">
        <f>IF('C. ARTS'!$N$67=0,"",'C. ARTS'!$N$67)</f>
        <v/>
      </c>
      <c r="E2379" s="157" t="str">
        <f>IF('C. ARTS'!$Q$67=0,"",'C. ARTS'!$Q$67)</f>
        <v>Fail</v>
      </c>
      <c r="F2379" s="158"/>
      <c r="G2379" s="34" t="str">
        <f>IF('C. ARTS'!$P$67=0,"",'C. ARTS'!$P$67)</f>
        <v>1st</v>
      </c>
    </row>
    <row r="2380" spans="1:8" ht="15.75" x14ac:dyDescent="0.25">
      <c r="A2380" s="35"/>
      <c r="B2380" s="70"/>
      <c r="C2380" s="70"/>
      <c r="D2380" s="70"/>
      <c r="E2380" s="159"/>
      <c r="F2380" s="160"/>
      <c r="G2380" s="36"/>
    </row>
    <row r="2381" spans="1:8" x14ac:dyDescent="0.25">
      <c r="A2381" s="24"/>
      <c r="B2381" s="24"/>
      <c r="C2381" s="24"/>
      <c r="D2381" s="24"/>
      <c r="E2381" s="24"/>
      <c r="F2381" s="24"/>
      <c r="G2381" s="24"/>
    </row>
    <row r="2382" spans="1:8" ht="18" x14ac:dyDescent="0.25">
      <c r="A2382" s="37" t="s">
        <v>29</v>
      </c>
      <c r="B2382" s="69" t="str">
        <f>IF(BROADSHEET!$K$64=0,"",BROADSHEET!$K$64)</f>
        <v/>
      </c>
      <c r="C2382" s="38" t="s">
        <v>30</v>
      </c>
      <c r="D2382" s="39">
        <f>INFO!$C$16</f>
        <v>800</v>
      </c>
      <c r="F2382" s="78" t="s">
        <v>32</v>
      </c>
      <c r="G2382" s="119" t="s">
        <v>357</v>
      </c>
      <c r="H2382" s="44"/>
    </row>
    <row r="2383" spans="1:8" x14ac:dyDescent="0.25">
      <c r="A2383" s="24"/>
      <c r="B2383" s="24"/>
      <c r="C2383" s="24"/>
      <c r="D2383" s="24"/>
      <c r="E2383" s="24"/>
      <c r="F2383" s="24"/>
      <c r="G2383" s="24"/>
      <c r="H2383" s="44"/>
    </row>
    <row r="2384" spans="1:8" ht="15.75" x14ac:dyDescent="0.25">
      <c r="A2384" s="40" t="s">
        <v>31</v>
      </c>
      <c r="B2384" s="75" t="str">
        <f>IF(REMARKS!$C$62=0,"",REMARKS!$C$62)</f>
        <v/>
      </c>
      <c r="C2384" s="41" t="s">
        <v>30</v>
      </c>
      <c r="D2384" s="30" t="str">
        <f>IF(INFO!$C$17=0,"",INFO!$C$17)</f>
        <v/>
      </c>
      <c r="E2384" s="24"/>
      <c r="H2384" s="44"/>
    </row>
    <row r="2385" spans="1:8" ht="15.75" x14ac:dyDescent="0.25">
      <c r="A2385" s="40"/>
      <c r="B2385" s="74"/>
      <c r="C2385" s="73"/>
      <c r="D2385" s="74"/>
      <c r="E2385" s="24"/>
      <c r="H2385" s="44"/>
    </row>
    <row r="2386" spans="1:8" ht="18" x14ac:dyDescent="0.25">
      <c r="A2386" s="40"/>
      <c r="B2386" s="173" t="s">
        <v>371</v>
      </c>
      <c r="C2386" s="173"/>
      <c r="D2386" s="173"/>
      <c r="E2386" s="173"/>
      <c r="F2386" s="173"/>
      <c r="H2386" s="44"/>
    </row>
    <row r="2387" spans="1:8" ht="18" x14ac:dyDescent="0.25">
      <c r="A2387" s="77" t="s">
        <v>33</v>
      </c>
      <c r="B2387" s="169"/>
      <c r="C2387" s="169"/>
      <c r="D2387" s="169"/>
      <c r="E2387" s="169"/>
      <c r="F2387" s="29"/>
      <c r="H2387" s="44"/>
    </row>
    <row r="2388" spans="1:8" ht="18" x14ac:dyDescent="0.25">
      <c r="A2388" s="77" t="s">
        <v>35</v>
      </c>
      <c r="B2388" s="170"/>
      <c r="C2388" s="170"/>
      <c r="D2388" s="170"/>
      <c r="E2388" s="170"/>
      <c r="F2388" s="29"/>
      <c r="H2388" s="44"/>
    </row>
    <row r="2389" spans="1:8" ht="18" x14ac:dyDescent="0.25">
      <c r="A2389" s="77" t="s">
        <v>34</v>
      </c>
      <c r="B2389" s="174"/>
      <c r="C2389" s="174"/>
      <c r="D2389" s="174"/>
      <c r="E2389" s="174"/>
      <c r="F2389" s="76"/>
      <c r="H2389" s="44"/>
    </row>
    <row r="2390" spans="1:8" ht="18" x14ac:dyDescent="0.25">
      <c r="A2390" s="77" t="s">
        <v>36</v>
      </c>
      <c r="B2390" s="29"/>
      <c r="C2390" s="169"/>
      <c r="D2390" s="169"/>
      <c r="E2390" s="169"/>
      <c r="F2390" s="169"/>
      <c r="H2390" s="44"/>
    </row>
    <row r="2391" spans="1:8" ht="18" x14ac:dyDescent="0.25">
      <c r="A2391" s="77" t="s">
        <v>406</v>
      </c>
      <c r="B2391" s="29"/>
      <c r="C2391" s="170"/>
      <c r="D2391" s="170"/>
      <c r="E2391" s="170"/>
      <c r="F2391" s="170"/>
      <c r="G2391" s="24"/>
      <c r="H2391" s="44"/>
    </row>
    <row r="2392" spans="1:8" x14ac:dyDescent="0.25">
      <c r="B2392" s="24"/>
      <c r="D2392" s="45"/>
      <c r="E2392" s="45"/>
      <c r="F2392" s="24"/>
      <c r="G2392" s="24"/>
      <c r="H2392" s="44"/>
    </row>
    <row r="2393" spans="1:8" x14ac:dyDescent="0.25">
      <c r="A2393" s="42"/>
      <c r="B2393" s="68"/>
      <c r="C2393" s="171"/>
      <c r="D2393" s="171"/>
      <c r="E2393" s="24"/>
      <c r="F2393" s="24"/>
      <c r="G2393" s="24"/>
      <c r="H2393" s="44"/>
    </row>
    <row r="2394" spans="1:8" x14ac:dyDescent="0.25">
      <c r="B2394" s="68"/>
      <c r="H2394" s="44"/>
    </row>
    <row r="2395" spans="1:8" x14ac:dyDescent="0.25">
      <c r="B2395" s="68"/>
    </row>
    <row r="2396" spans="1:8" x14ac:dyDescent="0.25">
      <c r="B2396" s="68"/>
    </row>
    <row r="2397" spans="1:8" x14ac:dyDescent="0.25">
      <c r="B2397" s="68"/>
      <c r="E2397" s="43"/>
      <c r="F2397" s="168"/>
      <c r="G2397" s="168"/>
    </row>
    <row r="2398" spans="1:8" x14ac:dyDescent="0.25">
      <c r="E2398" s="24"/>
    </row>
    <row r="2400" spans="1:8" ht="30" x14ac:dyDescent="0.25">
      <c r="A2400" s="21"/>
      <c r="B2400" s="172" t="str">
        <f>INFO!$C$1</f>
        <v>SEVENTH-DAY ADVENTIST PRIMARY  SCHOOL</v>
      </c>
      <c r="C2400" s="172"/>
      <c r="D2400" s="172"/>
      <c r="E2400" s="172"/>
      <c r="F2400" s="172"/>
      <c r="G2400" s="172"/>
    </row>
    <row r="2401" spans="1:7" ht="20.25" x14ac:dyDescent="0.25">
      <c r="A2401" s="23"/>
      <c r="B2401" s="163" t="str">
        <f>INFO!$C$2</f>
        <v>Together We Make The Difference</v>
      </c>
      <c r="C2401" s="163"/>
      <c r="D2401" s="163"/>
      <c r="E2401" s="163"/>
      <c r="F2401" s="163"/>
      <c r="G2401" s="163"/>
    </row>
    <row r="2402" spans="1:7" ht="18" x14ac:dyDescent="0.25">
      <c r="A2402" s="24"/>
      <c r="B2402" s="164" t="str">
        <f>INFO!$C$3</f>
        <v>P. O. BOX 234 KUMASI GHANA</v>
      </c>
      <c r="C2402" s="164"/>
      <c r="D2402" s="164"/>
      <c r="E2402" s="164"/>
      <c r="F2402" s="164"/>
      <c r="G2402" s="164"/>
    </row>
    <row r="2403" spans="1:7" ht="20.25" x14ac:dyDescent="0.25">
      <c r="A2403" s="25"/>
      <c r="B2403" s="165" t="str">
        <f>INFO!$C$4</f>
        <v>0123456789</v>
      </c>
      <c r="C2403" s="166"/>
      <c r="D2403" s="166"/>
      <c r="E2403" s="166"/>
      <c r="F2403" s="166"/>
      <c r="G2403" s="166"/>
    </row>
    <row r="2404" spans="1:7" ht="20.25" x14ac:dyDescent="0.25">
      <c r="A2404" s="25"/>
      <c r="B2404" s="175" t="str">
        <f>INFO!$C$5</f>
        <v>TERMLY REPORT</v>
      </c>
      <c r="C2404" s="175"/>
      <c r="D2404" s="175"/>
      <c r="E2404" s="175"/>
      <c r="F2404" s="175"/>
      <c r="G2404" s="175"/>
    </row>
    <row r="2405" spans="1:7" x14ac:dyDescent="0.25">
      <c r="A2405" s="24"/>
      <c r="B2405" s="24"/>
      <c r="C2405" s="24"/>
      <c r="D2405" s="24"/>
      <c r="E2405" s="24"/>
    </row>
    <row r="2406" spans="1:7" ht="15.75" x14ac:dyDescent="0.25">
      <c r="A2406" s="28" t="s">
        <v>18</v>
      </c>
      <c r="B2406" s="167" t="str">
        <f>IF(BROADSHEET!$B$65=0,"",BROADSHEET!$B$65)</f>
        <v/>
      </c>
      <c r="C2406" s="167"/>
      <c r="D2406" s="167"/>
      <c r="E2406" s="167"/>
      <c r="F2406" s="26" t="s">
        <v>96</v>
      </c>
      <c r="G2406" s="118" t="str">
        <f>INFO!$C$14</f>
        <v>B.S. FOUR</v>
      </c>
    </row>
    <row r="2407" spans="1:7" ht="15.75" x14ac:dyDescent="0.25">
      <c r="A2407" s="28" t="s">
        <v>19</v>
      </c>
      <c r="B2407" s="167" t="str">
        <f>INFO!$C$19&amp;" "&amp;INFO!$D$19&amp;" "&amp;INFO!$E$19</f>
        <v>29 JULY 2018</v>
      </c>
      <c r="C2407" s="167"/>
      <c r="D2407" s="167"/>
      <c r="E2407" s="24"/>
      <c r="F2407" s="26" t="s">
        <v>11</v>
      </c>
      <c r="G2407" s="118" t="str">
        <f>INFO!$C$15</f>
        <v>ONE</v>
      </c>
    </row>
    <row r="2408" spans="1:7" ht="15.75" x14ac:dyDescent="0.25">
      <c r="A2408" s="28" t="s">
        <v>17</v>
      </c>
      <c r="B2408" s="167" t="str">
        <f>INFO!$C$20&amp;" "&amp;INFO!$D$20&amp;" "&amp;INFO!$E$20</f>
        <v>9 MAY 2018</v>
      </c>
      <c r="C2408" s="167"/>
      <c r="D2408" s="167"/>
      <c r="F2408" s="28" t="s">
        <v>20</v>
      </c>
      <c r="G2408" s="72">
        <f>INFO!$C$13</f>
        <v>0</v>
      </c>
    </row>
    <row r="2409" spans="1:7" ht="15.75" x14ac:dyDescent="0.25">
      <c r="A2409" s="28" t="s">
        <v>21</v>
      </c>
      <c r="B2409" s="167" t="str">
        <f>INFO!$C$21</f>
        <v>2017/2018</v>
      </c>
      <c r="C2409" s="167"/>
      <c r="D2409" s="27"/>
      <c r="F2409" s="28" t="s">
        <v>139</v>
      </c>
      <c r="G2409" s="71" t="str">
        <f>BROADSHEET!$L$65</f>
        <v>1ST</v>
      </c>
    </row>
    <row r="2410" spans="1:7" ht="15.75" x14ac:dyDescent="0.25">
      <c r="A2410" s="29"/>
      <c r="B2410" s="24"/>
      <c r="C2410" s="24"/>
      <c r="D2410" s="24"/>
      <c r="E2410" s="24"/>
      <c r="F2410" s="24"/>
      <c r="G2410" s="24"/>
    </row>
    <row r="2411" spans="1:7" ht="32.25" thickBot="1" x14ac:dyDescent="0.3">
      <c r="A2411" s="31" t="s">
        <v>22</v>
      </c>
      <c r="B2411" s="32" t="s">
        <v>95</v>
      </c>
      <c r="C2411" s="32" t="s">
        <v>94</v>
      </c>
      <c r="D2411" s="32" t="s">
        <v>113</v>
      </c>
      <c r="E2411" s="161" t="s">
        <v>23</v>
      </c>
      <c r="F2411" s="162"/>
      <c r="G2411" s="32" t="s">
        <v>24</v>
      </c>
    </row>
    <row r="2412" spans="1:7" ht="16.5" thickTop="1" x14ac:dyDescent="0.25">
      <c r="A2412" s="33" t="s">
        <v>111</v>
      </c>
      <c r="B2412" s="70" t="str">
        <f>IF(ENGLISH!$K$68=0,"",ENGLISH!$K$68)</f>
        <v/>
      </c>
      <c r="C2412" s="70" t="str">
        <f>IF(ENGLISH!$M$68=0,"",ENGLISH!$M$68)</f>
        <v/>
      </c>
      <c r="D2412" s="70" t="str">
        <f>IF(ENGLISH!$N$68=0,"",ENGLISH!$N$68)</f>
        <v/>
      </c>
      <c r="E2412" s="155" t="str">
        <f>IF(ENGLISH!$Q$68=0,"",ENGLISH!$Q$68)</f>
        <v>Fail</v>
      </c>
      <c r="F2412" s="156"/>
      <c r="G2412" s="34" t="str">
        <f>IF(ENGLISH!$P$68=0,"",ENGLISH!$P$68)</f>
        <v>1st</v>
      </c>
    </row>
    <row r="2413" spans="1:7" ht="15.75" x14ac:dyDescent="0.25">
      <c r="A2413" s="35" t="s">
        <v>26</v>
      </c>
      <c r="B2413" s="70" t="str">
        <f>IF(MATHS!$K$68=0,"",MATHS!$K$68)</f>
        <v/>
      </c>
      <c r="C2413" s="70" t="str">
        <f>IF(MATHS!$M$68=0,"",MATHS!$M$68)</f>
        <v/>
      </c>
      <c r="D2413" s="70" t="str">
        <f>IF(MATHS!$N$68=0,"",MATHS!$N$68)</f>
        <v/>
      </c>
      <c r="E2413" s="157" t="str">
        <f>IF(MATHS!$Q$68=0,"",MATHS!$Q$68)</f>
        <v>Fail</v>
      </c>
      <c r="F2413" s="158"/>
      <c r="G2413" s="34" t="str">
        <f>IF(MATHS!$P$68=0,"",MATHS!$P$68)</f>
        <v>1st</v>
      </c>
    </row>
    <row r="2414" spans="1:7" ht="15.75" x14ac:dyDescent="0.25">
      <c r="A2414" s="35" t="s">
        <v>397</v>
      </c>
      <c r="B2414" s="70" t="str">
        <f>IF('NAT. SCI'!$K$68=0,"",'NAT. SCI'!$K$68)</f>
        <v/>
      </c>
      <c r="C2414" s="70" t="str">
        <f>IF('NAT. SCI'!$M$68=0,"",'NAT. SCI'!$M$68)</f>
        <v/>
      </c>
      <c r="D2414" s="70" t="str">
        <f>IF('NAT. SCI'!$N$68=0,"",'NAT. SCI'!$N$68)</f>
        <v/>
      </c>
      <c r="E2414" s="157" t="str">
        <f>IF('NAT. SCI'!$Q$68=0,"",'NAT. SCI'!$Q$68)</f>
        <v>Fail</v>
      </c>
      <c r="F2414" s="158"/>
      <c r="G2414" s="34" t="str">
        <f>IF('NAT. SCI'!$P$68=0,"",'NAT. SCI'!$P$68)</f>
        <v>1st</v>
      </c>
    </row>
    <row r="2415" spans="1:7" ht="15.75" x14ac:dyDescent="0.25">
      <c r="A2415" s="35" t="s">
        <v>403</v>
      </c>
      <c r="B2415" s="70" t="str">
        <f>IF('C. EDU'!$K$68=0,"",'C. EDU'!$K$68)</f>
        <v/>
      </c>
      <c r="C2415" s="70" t="str">
        <f>IF('C. EDU'!$M$68=0,"",'C. EDU'!$M$68)</f>
        <v/>
      </c>
      <c r="D2415" s="70" t="str">
        <f>IF('C. EDU'!$N$68=0,"",'C. EDU'!$N$68)</f>
        <v/>
      </c>
      <c r="E2415" s="157" t="str">
        <f>IF('C. EDU'!$Q$68=0,"",'C. EDU'!$Q$68)</f>
        <v>Fail</v>
      </c>
      <c r="F2415" s="158"/>
      <c r="G2415" s="34" t="str">
        <f>IF('C. EDU'!$P$68=0,"",'C. EDU'!$P$68)</f>
        <v>1st</v>
      </c>
    </row>
    <row r="2416" spans="1:7" ht="15.75" x14ac:dyDescent="0.25">
      <c r="A2416" s="35" t="s">
        <v>28</v>
      </c>
      <c r="B2416" s="70" t="str">
        <f>IF(ICT!$K$68=0,"",ICT!$K$68)</f>
        <v/>
      </c>
      <c r="C2416" s="70" t="str">
        <f>IF(ICT!$M$68=0,"",ICT!$M$68)</f>
        <v/>
      </c>
      <c r="D2416" s="70" t="str">
        <f>IF(ICT!$N$68=0,"",ICT!$N$68)</f>
        <v/>
      </c>
      <c r="E2416" s="157" t="str">
        <f>IF(ICT!$Q$68=0,"",ICT!$Q$68)</f>
        <v>Fail</v>
      </c>
      <c r="F2416" s="158"/>
      <c r="G2416" s="34" t="str">
        <f>IF(ICT!$P$68=0,"",ICT!$P$68)</f>
        <v>1st</v>
      </c>
    </row>
    <row r="2417" spans="1:8" ht="15.75" x14ac:dyDescent="0.25">
      <c r="A2417" s="35" t="s">
        <v>107</v>
      </c>
      <c r="B2417" s="70" t="str">
        <f>IF(TWI!$K$68=0,"",TWI!$K$68)</f>
        <v/>
      </c>
      <c r="C2417" s="70" t="str">
        <f>IF(TWI!$M$68=0,"",TWI!$M$68)</f>
        <v/>
      </c>
      <c r="D2417" s="70" t="str">
        <f>IF(TWI!$N$68=0,"",TWI!$N$68)</f>
        <v/>
      </c>
      <c r="E2417" s="157" t="str">
        <f>IF(TWI!$Q$68=0,"",TWI!$Q$68)</f>
        <v>Fail</v>
      </c>
      <c r="F2417" s="158"/>
      <c r="G2417" s="34" t="str">
        <f>IF(TWI!$P$68=0,"",TWI!$P$68)</f>
        <v>1st</v>
      </c>
    </row>
    <row r="2418" spans="1:8" ht="15.75" x14ac:dyDescent="0.25">
      <c r="A2418" s="35" t="s">
        <v>404</v>
      </c>
      <c r="B2418" s="70" t="str">
        <f>IF(RME!$K$68=0,"",RME!$K$68)</f>
        <v/>
      </c>
      <c r="C2418" s="70" t="str">
        <f>IF(RME!$M$68=0,"",RME!$M$68)</f>
        <v/>
      </c>
      <c r="D2418" s="70" t="str">
        <f>IF(RME!$N$68=0,"",RME!$N$68)</f>
        <v/>
      </c>
      <c r="E2418" s="157" t="str">
        <f>IF(RME!$Q$68=0,"",RME!$Q$68)</f>
        <v>Fail</v>
      </c>
      <c r="F2418" s="158"/>
      <c r="G2418" s="34" t="str">
        <f>IF(RME!$P$68=0,"",RME!$P$68)</f>
        <v>1st</v>
      </c>
    </row>
    <row r="2419" spans="1:8" ht="15.75" x14ac:dyDescent="0.25">
      <c r="A2419" s="35" t="s">
        <v>402</v>
      </c>
      <c r="B2419" s="70" t="str">
        <f>IF('C. ARTS'!$K$68=0,"",'C. ARTS'!$K$68)</f>
        <v/>
      </c>
      <c r="C2419" s="70" t="str">
        <f>IF('C. ARTS'!$M$68=0,"",'C. ARTS'!$M$68)</f>
        <v/>
      </c>
      <c r="D2419" s="70" t="str">
        <f>IF('C. ARTS'!$N$68=0,"",'C. ARTS'!$N$68)</f>
        <v/>
      </c>
      <c r="E2419" s="157" t="str">
        <f>IF('C. ARTS'!$Q$68=0,"",'C. ARTS'!$Q$68)</f>
        <v>Fail</v>
      </c>
      <c r="F2419" s="158"/>
      <c r="G2419" s="34" t="str">
        <f>IF('C. ARTS'!$P$68=0,"",'C. ARTS'!$P$68)</f>
        <v>1st</v>
      </c>
    </row>
    <row r="2420" spans="1:8" ht="15.75" x14ac:dyDescent="0.25">
      <c r="A2420" s="35"/>
      <c r="B2420" s="70"/>
      <c r="C2420" s="70"/>
      <c r="D2420" s="70"/>
      <c r="E2420" s="159"/>
      <c r="F2420" s="160"/>
      <c r="G2420" s="36"/>
    </row>
    <row r="2421" spans="1:8" x14ac:dyDescent="0.25">
      <c r="A2421" s="24"/>
      <c r="B2421" s="24"/>
      <c r="C2421" s="24"/>
      <c r="D2421" s="24"/>
      <c r="E2421" s="24"/>
      <c r="F2421" s="24"/>
      <c r="G2421" s="24"/>
    </row>
    <row r="2422" spans="1:8" ht="18" x14ac:dyDescent="0.25">
      <c r="A2422" s="37" t="s">
        <v>29</v>
      </c>
      <c r="B2422" s="69" t="str">
        <f>IF(BROADSHEET!$K$65=0,"",BROADSHEET!$K$65)</f>
        <v/>
      </c>
      <c r="C2422" s="38" t="s">
        <v>30</v>
      </c>
      <c r="D2422" s="39">
        <f>INFO!$C$16</f>
        <v>800</v>
      </c>
      <c r="F2422" s="78" t="s">
        <v>32</v>
      </c>
      <c r="G2422" s="119" t="s">
        <v>357</v>
      </c>
      <c r="H2422" s="44"/>
    </row>
    <row r="2423" spans="1:8" x14ac:dyDescent="0.25">
      <c r="A2423" s="24"/>
      <c r="B2423" s="24"/>
      <c r="C2423" s="24"/>
      <c r="D2423" s="24"/>
      <c r="E2423" s="24"/>
      <c r="F2423" s="24"/>
      <c r="G2423" s="24"/>
      <c r="H2423" s="44"/>
    </row>
    <row r="2424" spans="1:8" ht="15.75" x14ac:dyDescent="0.25">
      <c r="A2424" s="40" t="s">
        <v>31</v>
      </c>
      <c r="B2424" s="75" t="str">
        <f>IF(REMARKS!$C$63=0,"",REMARKS!$C$63)</f>
        <v/>
      </c>
      <c r="C2424" s="41" t="s">
        <v>30</v>
      </c>
      <c r="D2424" s="30" t="str">
        <f>IF(INFO!$C$17=0,"",INFO!$C$17)</f>
        <v/>
      </c>
      <c r="E2424" s="24"/>
      <c r="H2424" s="44"/>
    </row>
    <row r="2425" spans="1:8" ht="15.75" x14ac:dyDescent="0.25">
      <c r="A2425" s="40"/>
      <c r="B2425" s="74"/>
      <c r="C2425" s="73"/>
      <c r="D2425" s="74"/>
      <c r="E2425" s="24"/>
      <c r="H2425" s="44"/>
    </row>
    <row r="2426" spans="1:8" ht="18" x14ac:dyDescent="0.25">
      <c r="A2426" s="40"/>
      <c r="B2426" s="173" t="s">
        <v>371</v>
      </c>
      <c r="C2426" s="173"/>
      <c r="D2426" s="173"/>
      <c r="E2426" s="173"/>
      <c r="F2426" s="173"/>
      <c r="H2426" s="44"/>
    </row>
    <row r="2427" spans="1:8" ht="18" x14ac:dyDescent="0.25">
      <c r="A2427" s="77" t="s">
        <v>33</v>
      </c>
      <c r="B2427" s="169"/>
      <c r="C2427" s="169"/>
      <c r="D2427" s="169"/>
      <c r="E2427" s="169"/>
      <c r="F2427" s="29"/>
      <c r="H2427" s="44"/>
    </row>
    <row r="2428" spans="1:8" ht="18" x14ac:dyDescent="0.25">
      <c r="A2428" s="77" t="s">
        <v>35</v>
      </c>
      <c r="B2428" s="170"/>
      <c r="C2428" s="170"/>
      <c r="D2428" s="170"/>
      <c r="E2428" s="170"/>
      <c r="F2428" s="29"/>
      <c r="H2428" s="44"/>
    </row>
    <row r="2429" spans="1:8" ht="18" x14ac:dyDescent="0.25">
      <c r="A2429" s="77" t="s">
        <v>34</v>
      </c>
      <c r="B2429" s="174"/>
      <c r="C2429" s="174"/>
      <c r="D2429" s="174"/>
      <c r="E2429" s="174"/>
      <c r="F2429" s="76"/>
      <c r="H2429" s="44"/>
    </row>
    <row r="2430" spans="1:8" ht="18" x14ac:dyDescent="0.25">
      <c r="A2430" s="77" t="s">
        <v>36</v>
      </c>
      <c r="B2430" s="29"/>
      <c r="C2430" s="169"/>
      <c r="D2430" s="169"/>
      <c r="E2430" s="169"/>
      <c r="F2430" s="169"/>
      <c r="H2430" s="44"/>
    </row>
    <row r="2431" spans="1:8" ht="18" x14ac:dyDescent="0.25">
      <c r="A2431" s="77" t="s">
        <v>406</v>
      </c>
      <c r="B2431" s="29"/>
      <c r="C2431" s="170"/>
      <c r="D2431" s="170"/>
      <c r="E2431" s="170"/>
      <c r="F2431" s="170"/>
      <c r="G2431" s="24"/>
      <c r="H2431" s="44"/>
    </row>
    <row r="2432" spans="1:8" x14ac:dyDescent="0.25">
      <c r="B2432" s="24"/>
      <c r="D2432" s="45"/>
      <c r="E2432" s="45"/>
      <c r="F2432" s="24"/>
      <c r="G2432" s="24"/>
      <c r="H2432" s="44"/>
    </row>
    <row r="2433" spans="1:8" x14ac:dyDescent="0.25">
      <c r="A2433" s="42"/>
      <c r="B2433" s="68"/>
      <c r="C2433" s="171"/>
      <c r="D2433" s="171"/>
      <c r="E2433" s="24"/>
      <c r="F2433" s="24"/>
      <c r="G2433" s="24"/>
      <c r="H2433" s="44"/>
    </row>
    <row r="2434" spans="1:8" x14ac:dyDescent="0.25">
      <c r="B2434" s="68"/>
      <c r="H2434" s="44"/>
    </row>
    <row r="2435" spans="1:8" x14ac:dyDescent="0.25">
      <c r="B2435" s="68"/>
    </row>
    <row r="2436" spans="1:8" x14ac:dyDescent="0.25">
      <c r="B2436" s="68"/>
    </row>
    <row r="2437" spans="1:8" x14ac:dyDescent="0.25">
      <c r="B2437" s="68"/>
      <c r="E2437" s="43"/>
      <c r="F2437" s="168"/>
      <c r="G2437" s="168"/>
    </row>
    <row r="2438" spans="1:8" x14ac:dyDescent="0.25">
      <c r="E2438" s="24"/>
    </row>
    <row r="2440" spans="1:8" ht="30" x14ac:dyDescent="0.25">
      <c r="A2440" s="21"/>
      <c r="B2440" s="172" t="str">
        <f>INFO!$C$1</f>
        <v>SEVENTH-DAY ADVENTIST PRIMARY  SCHOOL</v>
      </c>
      <c r="C2440" s="172"/>
      <c r="D2440" s="172"/>
      <c r="E2440" s="172"/>
      <c r="F2440" s="172"/>
      <c r="G2440" s="172"/>
    </row>
    <row r="2441" spans="1:8" ht="20.25" x14ac:dyDescent="0.25">
      <c r="A2441" s="23"/>
      <c r="B2441" s="163" t="str">
        <f>INFO!$C$2</f>
        <v>Together We Make The Difference</v>
      </c>
      <c r="C2441" s="163"/>
      <c r="D2441" s="163"/>
      <c r="E2441" s="163"/>
      <c r="F2441" s="163"/>
      <c r="G2441" s="163"/>
    </row>
    <row r="2442" spans="1:8" ht="18" x14ac:dyDescent="0.25">
      <c r="A2442" s="24"/>
      <c r="B2442" s="164" t="str">
        <f>INFO!$C$3</f>
        <v>P. O. BOX 234 KUMASI GHANA</v>
      </c>
      <c r="C2442" s="164"/>
      <c r="D2442" s="164"/>
      <c r="E2442" s="164"/>
      <c r="F2442" s="164"/>
      <c r="G2442" s="164"/>
    </row>
    <row r="2443" spans="1:8" ht="20.25" x14ac:dyDescent="0.25">
      <c r="A2443" s="25"/>
      <c r="B2443" s="165" t="str">
        <f>INFO!$C$4</f>
        <v>0123456789</v>
      </c>
      <c r="C2443" s="166"/>
      <c r="D2443" s="166"/>
      <c r="E2443" s="166"/>
      <c r="F2443" s="166"/>
      <c r="G2443" s="166"/>
    </row>
    <row r="2444" spans="1:8" ht="20.25" x14ac:dyDescent="0.25">
      <c r="A2444" s="25"/>
      <c r="B2444" s="175" t="str">
        <f>INFO!$C$5</f>
        <v>TERMLY REPORT</v>
      </c>
      <c r="C2444" s="175"/>
      <c r="D2444" s="175"/>
      <c r="E2444" s="175"/>
      <c r="F2444" s="175"/>
      <c r="G2444" s="175"/>
    </row>
    <row r="2445" spans="1:8" x14ac:dyDescent="0.25">
      <c r="A2445" s="24"/>
      <c r="B2445" s="24"/>
      <c r="C2445" s="24"/>
      <c r="D2445" s="24"/>
      <c r="E2445" s="24"/>
    </row>
    <row r="2446" spans="1:8" ht="15.75" x14ac:dyDescent="0.25">
      <c r="A2446" s="28" t="s">
        <v>18</v>
      </c>
      <c r="B2446" s="167" t="str">
        <f>IF(BROADSHEET!$B$66=0,"",BROADSHEET!$B$66)</f>
        <v/>
      </c>
      <c r="C2446" s="167"/>
      <c r="D2446" s="167"/>
      <c r="E2446" s="167"/>
      <c r="F2446" s="26" t="s">
        <v>96</v>
      </c>
      <c r="G2446" s="118" t="str">
        <f>INFO!$C$14</f>
        <v>B.S. FOUR</v>
      </c>
    </row>
    <row r="2447" spans="1:8" ht="15.75" x14ac:dyDescent="0.25">
      <c r="A2447" s="28" t="s">
        <v>19</v>
      </c>
      <c r="B2447" s="167" t="str">
        <f>INFO!$C$19&amp;" "&amp;INFO!$D$19&amp;" "&amp;INFO!$E$19</f>
        <v>29 JULY 2018</v>
      </c>
      <c r="C2447" s="167"/>
      <c r="D2447" s="167"/>
      <c r="E2447" s="24"/>
      <c r="F2447" s="26" t="s">
        <v>11</v>
      </c>
      <c r="G2447" s="118" t="str">
        <f>INFO!$C$15</f>
        <v>ONE</v>
      </c>
    </row>
    <row r="2448" spans="1:8" ht="15.75" x14ac:dyDescent="0.25">
      <c r="A2448" s="28" t="s">
        <v>17</v>
      </c>
      <c r="B2448" s="167" t="str">
        <f>INFO!$C$20&amp;" "&amp;INFO!$D$20&amp;" "&amp;INFO!$E$20</f>
        <v>9 MAY 2018</v>
      </c>
      <c r="C2448" s="167"/>
      <c r="D2448" s="167"/>
      <c r="F2448" s="28" t="s">
        <v>20</v>
      </c>
      <c r="G2448" s="72">
        <f>INFO!$C$13</f>
        <v>0</v>
      </c>
    </row>
    <row r="2449" spans="1:8" ht="15.75" x14ac:dyDescent="0.25">
      <c r="A2449" s="28" t="s">
        <v>21</v>
      </c>
      <c r="B2449" s="167" t="str">
        <f>INFO!$C$21</f>
        <v>2017/2018</v>
      </c>
      <c r="C2449" s="167"/>
      <c r="D2449" s="27"/>
      <c r="F2449" s="28" t="s">
        <v>139</v>
      </c>
      <c r="G2449" s="71" t="str">
        <f>BROADSHEET!$L$66</f>
        <v>1ST</v>
      </c>
    </row>
    <row r="2450" spans="1:8" ht="15.75" x14ac:dyDescent="0.25">
      <c r="A2450" s="29"/>
      <c r="B2450" s="24"/>
      <c r="C2450" s="24"/>
      <c r="D2450" s="24"/>
      <c r="E2450" s="24"/>
      <c r="F2450" s="24"/>
      <c r="G2450" s="24"/>
    </row>
    <row r="2451" spans="1:8" ht="32.25" thickBot="1" x14ac:dyDescent="0.3">
      <c r="A2451" s="31" t="s">
        <v>22</v>
      </c>
      <c r="B2451" s="32" t="s">
        <v>95</v>
      </c>
      <c r="C2451" s="32" t="s">
        <v>94</v>
      </c>
      <c r="D2451" s="32" t="s">
        <v>113</v>
      </c>
      <c r="E2451" s="161" t="s">
        <v>23</v>
      </c>
      <c r="F2451" s="162"/>
      <c r="G2451" s="32" t="s">
        <v>24</v>
      </c>
    </row>
    <row r="2452" spans="1:8" ht="16.5" thickTop="1" x14ac:dyDescent="0.25">
      <c r="A2452" s="33" t="s">
        <v>111</v>
      </c>
      <c r="B2452" s="70" t="str">
        <f>IF(ENGLISH!$K$69=0,"",ENGLISH!$K$69)</f>
        <v/>
      </c>
      <c r="C2452" s="70" t="str">
        <f>IF(ENGLISH!$M$69=0,"",ENGLISH!$M$69)</f>
        <v/>
      </c>
      <c r="D2452" s="70" t="str">
        <f>IF(ENGLISH!$N$69=0,"",ENGLISH!$N$69)</f>
        <v/>
      </c>
      <c r="E2452" s="155" t="str">
        <f>IF(ENGLISH!$Q$69=0,"",ENGLISH!$Q$69)</f>
        <v>Fail</v>
      </c>
      <c r="F2452" s="156"/>
      <c r="G2452" s="34" t="str">
        <f>IF(ENGLISH!$P$69=0,"",ENGLISH!$P$69)</f>
        <v>1st</v>
      </c>
    </row>
    <row r="2453" spans="1:8" ht="15.75" x14ac:dyDescent="0.25">
      <c r="A2453" s="35" t="s">
        <v>26</v>
      </c>
      <c r="B2453" s="70" t="str">
        <f>IF(MATHS!$K$69=0,"",MATHS!$K$69)</f>
        <v/>
      </c>
      <c r="C2453" s="70" t="str">
        <f>IF(MATHS!$M$69=0,"",MATHS!$M$69)</f>
        <v/>
      </c>
      <c r="D2453" s="70" t="str">
        <f>IF(MATHS!$N$69=0,"",MATHS!$N$69)</f>
        <v/>
      </c>
      <c r="E2453" s="157" t="str">
        <f>IF(MATHS!$Q$69=0,"",MATHS!$Q$69)</f>
        <v>Fail</v>
      </c>
      <c r="F2453" s="158"/>
      <c r="G2453" s="34" t="str">
        <f>IF(MATHS!$P$69=0,"",MATHS!$P$69)</f>
        <v>1st</v>
      </c>
    </row>
    <row r="2454" spans="1:8" ht="15.75" x14ac:dyDescent="0.25">
      <c r="A2454" s="35" t="s">
        <v>397</v>
      </c>
      <c r="B2454" s="70" t="str">
        <f>IF('NAT. SCI'!$K$69=0,"",'NAT. SCI'!$K$69)</f>
        <v/>
      </c>
      <c r="C2454" s="70" t="str">
        <f>IF('NAT. SCI'!$M$69=0,"",'NAT. SCI'!$M$69)</f>
        <v/>
      </c>
      <c r="D2454" s="70" t="str">
        <f>IF('NAT. SCI'!$N$69=0,"",'NAT. SCI'!$N$69)</f>
        <v/>
      </c>
      <c r="E2454" s="157" t="str">
        <f>IF('NAT. SCI'!$Q$69=0,"",'NAT. SCI'!$Q$69)</f>
        <v>Fail</v>
      </c>
      <c r="F2454" s="158"/>
      <c r="G2454" s="34" t="str">
        <f>IF('NAT. SCI'!$P$69=0,"",'NAT. SCI'!$P$69)</f>
        <v>1st</v>
      </c>
    </row>
    <row r="2455" spans="1:8" ht="15.75" x14ac:dyDescent="0.25">
      <c r="A2455" s="35" t="s">
        <v>403</v>
      </c>
      <c r="B2455" s="70" t="str">
        <f>IF('C. EDU'!$K$69=0,"",'C. EDU'!$K$69)</f>
        <v/>
      </c>
      <c r="C2455" s="70" t="str">
        <f>IF('C. EDU'!$M$69=0,"",'C. EDU'!$M$69)</f>
        <v/>
      </c>
      <c r="D2455" s="70" t="str">
        <f>IF('C. EDU'!$N$69=0,"",'C. EDU'!$N$69)</f>
        <v/>
      </c>
      <c r="E2455" s="157" t="str">
        <f>IF('C. EDU'!$Q$69=0,"",'C. EDU'!$Q$69)</f>
        <v>Fail</v>
      </c>
      <c r="F2455" s="158"/>
      <c r="G2455" s="34" t="str">
        <f>IF('C. EDU'!$P$69=0,"",'C. EDU'!$P$69)</f>
        <v>1st</v>
      </c>
    </row>
    <row r="2456" spans="1:8" ht="15.75" x14ac:dyDescent="0.25">
      <c r="A2456" s="35" t="s">
        <v>28</v>
      </c>
      <c r="B2456" s="70" t="str">
        <f>IF(ICT!$K$69=0,"",ICT!$K$69)</f>
        <v/>
      </c>
      <c r="C2456" s="70" t="str">
        <f>IF(ICT!$M$69=0,"",ICT!$M$69)</f>
        <v/>
      </c>
      <c r="D2456" s="70" t="str">
        <f>IF(ICT!$N$69=0,"",ICT!$N$69)</f>
        <v/>
      </c>
      <c r="E2456" s="157" t="str">
        <f>IF(ICT!$Q$69=0,"",ICT!$Q$69)</f>
        <v>Fail</v>
      </c>
      <c r="F2456" s="158"/>
      <c r="G2456" s="34" t="str">
        <f>IF(ICT!$P$69=0,"",ICT!$P$69)</f>
        <v>1st</v>
      </c>
    </row>
    <row r="2457" spans="1:8" ht="15.75" x14ac:dyDescent="0.25">
      <c r="A2457" s="35" t="s">
        <v>107</v>
      </c>
      <c r="B2457" s="70" t="str">
        <f>IF(TWI!$K$69=0,"",TWI!$K$69)</f>
        <v/>
      </c>
      <c r="C2457" s="70" t="str">
        <f>IF(TWI!$M$69=0,"",TWI!$M$69)</f>
        <v/>
      </c>
      <c r="D2457" s="70" t="str">
        <f>IF(TWI!$N$69=0,"",TWI!$N$69)</f>
        <v/>
      </c>
      <c r="E2457" s="157" t="str">
        <f>IF(TWI!$Q$69=0,"",TWI!$Q$69)</f>
        <v>Fail</v>
      </c>
      <c r="F2457" s="158"/>
      <c r="G2457" s="34" t="str">
        <f>IF(TWI!$P$69=0,"",TWI!$P$69)</f>
        <v>1st</v>
      </c>
    </row>
    <row r="2458" spans="1:8" ht="15.75" x14ac:dyDescent="0.25">
      <c r="A2458" s="35" t="s">
        <v>404</v>
      </c>
      <c r="B2458" s="70" t="str">
        <f>IF(RME!$K$69=0,"",RME!$K$69)</f>
        <v/>
      </c>
      <c r="C2458" s="70" t="str">
        <f>IF(RME!$M$69=0,"",RME!$M$69)</f>
        <v/>
      </c>
      <c r="D2458" s="70" t="str">
        <f>IF(RME!$N$69=0,"",RME!$N$69)</f>
        <v/>
      </c>
      <c r="E2458" s="157" t="str">
        <f>IF(RME!$Q$69=0,"",RME!$Q$69)</f>
        <v>Fail</v>
      </c>
      <c r="F2458" s="158"/>
      <c r="G2458" s="34" t="str">
        <f>IF(RME!$P$69=0,"",RME!$P$69)</f>
        <v>1st</v>
      </c>
    </row>
    <row r="2459" spans="1:8" ht="15.75" x14ac:dyDescent="0.25">
      <c r="A2459" s="35" t="s">
        <v>402</v>
      </c>
      <c r="B2459" s="70" t="str">
        <f>IF('C. ARTS'!$K$69=0,"",'C. ARTS'!$K$69)</f>
        <v/>
      </c>
      <c r="C2459" s="70" t="str">
        <f>IF('C. ARTS'!$M$69=0,"",'C. ARTS'!$M$69)</f>
        <v/>
      </c>
      <c r="D2459" s="70" t="str">
        <f>IF('C. ARTS'!$N$69=0,"",'C. ARTS'!$N$69)</f>
        <v/>
      </c>
      <c r="E2459" s="157" t="str">
        <f>IF('C. ARTS'!$Q$69=0,"",'C. ARTS'!$Q$69)</f>
        <v>Fail</v>
      </c>
      <c r="F2459" s="158"/>
      <c r="G2459" s="34" t="str">
        <f>IF('C. ARTS'!$P$69=0,"",'C. ARTS'!$P$69)</f>
        <v>1st</v>
      </c>
    </row>
    <row r="2460" spans="1:8" ht="15.75" x14ac:dyDescent="0.25">
      <c r="A2460" s="35"/>
      <c r="B2460" s="70"/>
      <c r="C2460" s="70"/>
      <c r="D2460" s="70"/>
      <c r="E2460" s="159"/>
      <c r="F2460" s="160"/>
      <c r="G2460" s="36"/>
    </row>
    <row r="2461" spans="1:8" x14ac:dyDescent="0.25">
      <c r="A2461" s="24"/>
      <c r="B2461" s="24"/>
      <c r="C2461" s="24"/>
      <c r="D2461" s="24"/>
      <c r="E2461" s="24"/>
      <c r="F2461" s="24"/>
      <c r="G2461" s="24"/>
    </row>
    <row r="2462" spans="1:8" ht="18" x14ac:dyDescent="0.25">
      <c r="A2462" s="37" t="s">
        <v>29</v>
      </c>
      <c r="B2462" s="69" t="str">
        <f>IF(BROADSHEET!$K$66=0,"",BROADSHEET!$K$66)</f>
        <v/>
      </c>
      <c r="C2462" s="38" t="s">
        <v>30</v>
      </c>
      <c r="D2462" s="39">
        <f>INFO!$C$16</f>
        <v>800</v>
      </c>
      <c r="F2462" s="78" t="s">
        <v>32</v>
      </c>
      <c r="G2462" s="119" t="s">
        <v>357</v>
      </c>
      <c r="H2462" s="44"/>
    </row>
    <row r="2463" spans="1:8" x14ac:dyDescent="0.25">
      <c r="A2463" s="24"/>
      <c r="B2463" s="24"/>
      <c r="C2463" s="24"/>
      <c r="D2463" s="24"/>
      <c r="E2463" s="24"/>
      <c r="F2463" s="24"/>
      <c r="G2463" s="24"/>
      <c r="H2463" s="44"/>
    </row>
    <row r="2464" spans="1:8" ht="15.75" x14ac:dyDescent="0.25">
      <c r="A2464" s="40" t="s">
        <v>31</v>
      </c>
      <c r="B2464" s="75" t="str">
        <f>IF(REMARKS!$C$64=0,"",REMARKS!$C$64)</f>
        <v/>
      </c>
      <c r="C2464" s="41" t="s">
        <v>30</v>
      </c>
      <c r="D2464" s="30" t="str">
        <f>IF(INFO!$C$17=0,"",INFO!$C$17)</f>
        <v/>
      </c>
      <c r="E2464" s="24"/>
      <c r="H2464" s="44"/>
    </row>
    <row r="2465" spans="1:8" ht="15.75" x14ac:dyDescent="0.25">
      <c r="A2465" s="40"/>
      <c r="B2465" s="74"/>
      <c r="C2465" s="73"/>
      <c r="D2465" s="74"/>
      <c r="E2465" s="24"/>
      <c r="H2465" s="44"/>
    </row>
    <row r="2466" spans="1:8" ht="18" x14ac:dyDescent="0.25">
      <c r="A2466" s="40"/>
      <c r="B2466" s="173" t="s">
        <v>371</v>
      </c>
      <c r="C2466" s="173"/>
      <c r="D2466" s="173"/>
      <c r="E2466" s="173"/>
      <c r="F2466" s="173"/>
      <c r="H2466" s="44"/>
    </row>
    <row r="2467" spans="1:8" ht="18" x14ac:dyDescent="0.25">
      <c r="A2467" s="77" t="s">
        <v>33</v>
      </c>
      <c r="B2467" s="169"/>
      <c r="C2467" s="169"/>
      <c r="D2467" s="169"/>
      <c r="E2467" s="169"/>
      <c r="F2467" s="29"/>
      <c r="H2467" s="44"/>
    </row>
    <row r="2468" spans="1:8" ht="18" x14ac:dyDescent="0.25">
      <c r="A2468" s="77" t="s">
        <v>35</v>
      </c>
      <c r="B2468" s="170"/>
      <c r="C2468" s="170"/>
      <c r="D2468" s="170"/>
      <c r="E2468" s="170"/>
      <c r="F2468" s="29"/>
      <c r="H2468" s="44"/>
    </row>
    <row r="2469" spans="1:8" ht="18" x14ac:dyDescent="0.25">
      <c r="A2469" s="77" t="s">
        <v>34</v>
      </c>
      <c r="B2469" s="174"/>
      <c r="C2469" s="174"/>
      <c r="D2469" s="174"/>
      <c r="E2469" s="174"/>
      <c r="F2469" s="76"/>
      <c r="H2469" s="44"/>
    </row>
    <row r="2470" spans="1:8" ht="18" x14ac:dyDescent="0.25">
      <c r="A2470" s="77" t="s">
        <v>36</v>
      </c>
      <c r="B2470" s="29"/>
      <c r="C2470" s="169"/>
      <c r="D2470" s="169"/>
      <c r="E2470" s="169"/>
      <c r="F2470" s="169"/>
      <c r="H2470" s="44"/>
    </row>
    <row r="2471" spans="1:8" ht="18" x14ac:dyDescent="0.25">
      <c r="A2471" s="77" t="s">
        <v>406</v>
      </c>
      <c r="B2471" s="29"/>
      <c r="C2471" s="170"/>
      <c r="D2471" s="170"/>
      <c r="E2471" s="170"/>
      <c r="F2471" s="170"/>
      <c r="G2471" s="24"/>
      <c r="H2471" s="44"/>
    </row>
    <row r="2472" spans="1:8" x14ac:dyDescent="0.25">
      <c r="B2472" s="24"/>
      <c r="D2472" s="45"/>
      <c r="E2472" s="45"/>
      <c r="F2472" s="24"/>
      <c r="G2472" s="24"/>
      <c r="H2472" s="44"/>
    </row>
    <row r="2473" spans="1:8" x14ac:dyDescent="0.25">
      <c r="A2473" s="42"/>
      <c r="B2473" s="68"/>
      <c r="C2473" s="171"/>
      <c r="D2473" s="171"/>
      <c r="E2473" s="24"/>
      <c r="F2473" s="24"/>
      <c r="G2473" s="24"/>
      <c r="H2473" s="44"/>
    </row>
    <row r="2474" spans="1:8" x14ac:dyDescent="0.25">
      <c r="B2474" s="68"/>
      <c r="H2474" s="44"/>
    </row>
    <row r="2475" spans="1:8" x14ac:dyDescent="0.25">
      <c r="B2475" s="68"/>
    </row>
    <row r="2476" spans="1:8" x14ac:dyDescent="0.25">
      <c r="B2476" s="68"/>
    </row>
    <row r="2477" spans="1:8" x14ac:dyDescent="0.25">
      <c r="B2477" s="68"/>
      <c r="E2477" s="43"/>
      <c r="F2477" s="168"/>
      <c r="G2477" s="168"/>
    </row>
    <row r="2478" spans="1:8" x14ac:dyDescent="0.25">
      <c r="E2478" s="24"/>
    </row>
    <row r="2480" spans="1:8" ht="30" x14ac:dyDescent="0.25">
      <c r="A2480" s="21"/>
      <c r="B2480" s="172" t="str">
        <f>INFO!$C$1</f>
        <v>SEVENTH-DAY ADVENTIST PRIMARY  SCHOOL</v>
      </c>
      <c r="C2480" s="172"/>
      <c r="D2480" s="172"/>
      <c r="E2480" s="172"/>
      <c r="F2480" s="172"/>
      <c r="G2480" s="172"/>
    </row>
    <row r="2481" spans="1:7" ht="20.25" x14ac:dyDescent="0.25">
      <c r="A2481" s="23"/>
      <c r="B2481" s="163" t="str">
        <f>INFO!$C$2</f>
        <v>Together We Make The Difference</v>
      </c>
      <c r="C2481" s="163"/>
      <c r="D2481" s="163"/>
      <c r="E2481" s="163"/>
      <c r="F2481" s="163"/>
      <c r="G2481" s="163"/>
    </row>
    <row r="2482" spans="1:7" ht="18" x14ac:dyDescent="0.25">
      <c r="A2482" s="24"/>
      <c r="B2482" s="164" t="str">
        <f>INFO!$C$3</f>
        <v>P. O. BOX 234 KUMASI GHANA</v>
      </c>
      <c r="C2482" s="164"/>
      <c r="D2482" s="164"/>
      <c r="E2482" s="164"/>
      <c r="F2482" s="164"/>
      <c r="G2482" s="164"/>
    </row>
    <row r="2483" spans="1:7" ht="20.25" x14ac:dyDescent="0.25">
      <c r="A2483" s="25"/>
      <c r="B2483" s="165" t="str">
        <f>INFO!$C$4</f>
        <v>0123456789</v>
      </c>
      <c r="C2483" s="166"/>
      <c r="D2483" s="166"/>
      <c r="E2483" s="166"/>
      <c r="F2483" s="166"/>
      <c r="G2483" s="166"/>
    </row>
    <row r="2484" spans="1:7" ht="20.25" x14ac:dyDescent="0.25">
      <c r="A2484" s="25"/>
      <c r="B2484" s="175" t="str">
        <f>INFO!$C$5</f>
        <v>TERMLY REPORT</v>
      </c>
      <c r="C2484" s="175"/>
      <c r="D2484" s="175"/>
      <c r="E2484" s="175"/>
      <c r="F2484" s="175"/>
      <c r="G2484" s="175"/>
    </row>
    <row r="2485" spans="1:7" x14ac:dyDescent="0.25">
      <c r="A2485" s="24"/>
      <c r="B2485" s="24"/>
      <c r="C2485" s="24"/>
      <c r="D2485" s="24"/>
      <c r="E2485" s="24"/>
    </row>
    <row r="2486" spans="1:7" ht="15.75" x14ac:dyDescent="0.25">
      <c r="A2486" s="28" t="s">
        <v>18</v>
      </c>
      <c r="B2486" s="167" t="str">
        <f>IF(BROADSHEET!$B$67=0,"",BROADSHEET!$B$67)</f>
        <v/>
      </c>
      <c r="C2486" s="167"/>
      <c r="D2486" s="167"/>
      <c r="E2486" s="167"/>
      <c r="F2486" s="26" t="s">
        <v>96</v>
      </c>
      <c r="G2486" s="118" t="str">
        <f>INFO!$C$14</f>
        <v>B.S. FOUR</v>
      </c>
    </row>
    <row r="2487" spans="1:7" ht="15.75" x14ac:dyDescent="0.25">
      <c r="A2487" s="28" t="s">
        <v>19</v>
      </c>
      <c r="B2487" s="167" t="str">
        <f>INFO!$C$19&amp;" "&amp;INFO!$D$19&amp;" "&amp;INFO!$E$19</f>
        <v>29 JULY 2018</v>
      </c>
      <c r="C2487" s="167"/>
      <c r="D2487" s="167"/>
      <c r="E2487" s="24"/>
      <c r="F2487" s="26" t="s">
        <v>11</v>
      </c>
      <c r="G2487" s="118" t="str">
        <f>INFO!$C$15</f>
        <v>ONE</v>
      </c>
    </row>
    <row r="2488" spans="1:7" ht="15.75" x14ac:dyDescent="0.25">
      <c r="A2488" s="28" t="s">
        <v>17</v>
      </c>
      <c r="B2488" s="167" t="str">
        <f>INFO!$C$20&amp;" "&amp;INFO!$D$20&amp;" "&amp;INFO!$E$20</f>
        <v>9 MAY 2018</v>
      </c>
      <c r="C2488" s="167"/>
      <c r="D2488" s="167"/>
      <c r="F2488" s="28" t="s">
        <v>20</v>
      </c>
      <c r="G2488" s="72">
        <f>INFO!$C$13</f>
        <v>0</v>
      </c>
    </row>
    <row r="2489" spans="1:7" ht="15.75" x14ac:dyDescent="0.25">
      <c r="A2489" s="28" t="s">
        <v>21</v>
      </c>
      <c r="B2489" s="167" t="str">
        <f>INFO!$C$21</f>
        <v>2017/2018</v>
      </c>
      <c r="C2489" s="167"/>
      <c r="D2489" s="27"/>
      <c r="F2489" s="28" t="s">
        <v>139</v>
      </c>
      <c r="G2489" s="71" t="str">
        <f>BROADSHEET!$L$67</f>
        <v>1ST</v>
      </c>
    </row>
    <row r="2490" spans="1:7" ht="15.75" x14ac:dyDescent="0.25">
      <c r="A2490" s="29"/>
      <c r="B2490" s="24"/>
      <c r="C2490" s="24"/>
      <c r="D2490" s="24"/>
      <c r="E2490" s="24"/>
      <c r="F2490" s="24"/>
      <c r="G2490" s="24"/>
    </row>
    <row r="2491" spans="1:7" ht="32.25" thickBot="1" x14ac:dyDescent="0.3">
      <c r="A2491" s="31" t="s">
        <v>22</v>
      </c>
      <c r="B2491" s="32" t="s">
        <v>95</v>
      </c>
      <c r="C2491" s="32" t="s">
        <v>94</v>
      </c>
      <c r="D2491" s="32" t="s">
        <v>113</v>
      </c>
      <c r="E2491" s="161" t="s">
        <v>23</v>
      </c>
      <c r="F2491" s="162"/>
      <c r="G2491" s="32" t="s">
        <v>24</v>
      </c>
    </row>
    <row r="2492" spans="1:7" ht="16.5" thickTop="1" x14ac:dyDescent="0.25">
      <c r="A2492" s="33" t="s">
        <v>111</v>
      </c>
      <c r="B2492" s="70" t="str">
        <f>IF(ENGLISH!$K$70=0,"",ENGLISH!$K$70)</f>
        <v/>
      </c>
      <c r="C2492" s="70" t="str">
        <f>IF(ENGLISH!$M$70=0,"",ENGLISH!$M$70)</f>
        <v/>
      </c>
      <c r="D2492" s="70" t="str">
        <f>IF(ENGLISH!$N$70=0,"",ENGLISH!$N$70)</f>
        <v/>
      </c>
      <c r="E2492" s="155" t="str">
        <f>IF(ENGLISH!$Q$70=0,"",ENGLISH!$Q$70)</f>
        <v>Fail</v>
      </c>
      <c r="F2492" s="156"/>
      <c r="G2492" s="34" t="str">
        <f>IF(ENGLISH!$P$70=0,"",ENGLISH!$P$70)</f>
        <v>1st</v>
      </c>
    </row>
    <row r="2493" spans="1:7" ht="15.75" x14ac:dyDescent="0.25">
      <c r="A2493" s="35" t="s">
        <v>26</v>
      </c>
      <c r="B2493" s="70" t="str">
        <f>IF(MATHS!$K$70=0,"",MATHS!$K$70)</f>
        <v/>
      </c>
      <c r="C2493" s="70" t="str">
        <f>IF(MATHS!$M$70=0,"",MATHS!$M$70)</f>
        <v/>
      </c>
      <c r="D2493" s="70" t="str">
        <f>IF(MATHS!$N$70=0,"",MATHS!$N$70)</f>
        <v/>
      </c>
      <c r="E2493" s="157" t="str">
        <f>IF(MATHS!$Q$70=0,"",MATHS!$Q$70)</f>
        <v>Fail</v>
      </c>
      <c r="F2493" s="158"/>
      <c r="G2493" s="34" t="str">
        <f>IF(MATHS!$P$70=0,"",MATHS!$P$70)</f>
        <v>1st</v>
      </c>
    </row>
    <row r="2494" spans="1:7" ht="15.75" x14ac:dyDescent="0.25">
      <c r="A2494" s="35" t="s">
        <v>397</v>
      </c>
      <c r="B2494" s="70" t="str">
        <f>IF('NAT. SCI'!$K$70=0,"",'NAT. SCI'!$K$70)</f>
        <v/>
      </c>
      <c r="C2494" s="70" t="str">
        <f>IF('NAT. SCI'!$M$70=0,"",'NAT. SCI'!$M$70)</f>
        <v/>
      </c>
      <c r="D2494" s="70" t="str">
        <f>IF('NAT. SCI'!$N$70=0,"",'NAT. SCI'!$N$70)</f>
        <v/>
      </c>
      <c r="E2494" s="157" t="str">
        <f>IF('NAT. SCI'!$Q$70=0,"",'NAT. SCI'!$Q$70)</f>
        <v>Fail</v>
      </c>
      <c r="F2494" s="158"/>
      <c r="G2494" s="34" t="str">
        <f>IF('NAT. SCI'!$P$70=0,"",'NAT. SCI'!$P$70)</f>
        <v>1st</v>
      </c>
    </row>
    <row r="2495" spans="1:7" ht="15.75" x14ac:dyDescent="0.25">
      <c r="A2495" s="35" t="s">
        <v>403</v>
      </c>
      <c r="B2495" s="70" t="str">
        <f>IF('C. EDU'!$K$70=0,"",'C. EDU'!$K$70)</f>
        <v/>
      </c>
      <c r="C2495" s="70" t="str">
        <f>IF('C. EDU'!$M$70=0,"",'C. EDU'!$M$70)</f>
        <v/>
      </c>
      <c r="D2495" s="70" t="str">
        <f>IF('C. EDU'!$N$70=0,"",'C. EDU'!$N$70)</f>
        <v/>
      </c>
      <c r="E2495" s="157" t="str">
        <f>IF('C. EDU'!$Q$70=0,"",'C. EDU'!$Q$70)</f>
        <v>Fail</v>
      </c>
      <c r="F2495" s="158"/>
      <c r="G2495" s="34" t="str">
        <f>IF('C. EDU'!$P$70=0,"",'C. EDU'!$P$70)</f>
        <v>1st</v>
      </c>
    </row>
    <row r="2496" spans="1:7" ht="15.75" x14ac:dyDescent="0.25">
      <c r="A2496" s="35" t="s">
        <v>28</v>
      </c>
      <c r="B2496" s="70" t="str">
        <f>IF(ICT!$K$70=0,"",ICT!$K$70)</f>
        <v/>
      </c>
      <c r="C2496" s="70" t="str">
        <f>IF(ICT!$M$70=0,"",ICT!$M$70)</f>
        <v/>
      </c>
      <c r="D2496" s="70" t="str">
        <f>IF(ICT!$N$70=0,"",ICT!$N$70)</f>
        <v/>
      </c>
      <c r="E2496" s="157" t="str">
        <f>IF(ICT!$Q$70=0,"",ICT!$Q$70)</f>
        <v>Fail</v>
      </c>
      <c r="F2496" s="158"/>
      <c r="G2496" s="34" t="str">
        <f>IF(ICT!$P$70=0,"",ICT!$P$70)</f>
        <v>1st</v>
      </c>
    </row>
    <row r="2497" spans="1:8" ht="15.75" x14ac:dyDescent="0.25">
      <c r="A2497" s="35" t="s">
        <v>107</v>
      </c>
      <c r="B2497" s="70" t="str">
        <f>IF(TWI!$K$70=0,"",TWI!$K$70)</f>
        <v/>
      </c>
      <c r="C2497" s="70" t="str">
        <f>IF(TWI!$M$70=0,"",TWI!$M$70)</f>
        <v/>
      </c>
      <c r="D2497" s="70" t="str">
        <f>IF(TWI!$N$70=0,"",TWI!$N$70)</f>
        <v/>
      </c>
      <c r="E2497" s="157" t="str">
        <f>IF(TWI!$Q$70=0,"",TWI!$Q$70)</f>
        <v>Fail</v>
      </c>
      <c r="F2497" s="158"/>
      <c r="G2497" s="34" t="str">
        <f>IF(TWI!$P$70=0,"",TWI!$P$70)</f>
        <v>1st</v>
      </c>
    </row>
    <row r="2498" spans="1:8" ht="15.75" x14ac:dyDescent="0.25">
      <c r="A2498" s="35" t="s">
        <v>404</v>
      </c>
      <c r="B2498" s="70" t="str">
        <f>IF(RME!$K$70=0,"",RME!$K$70)</f>
        <v/>
      </c>
      <c r="C2498" s="70" t="str">
        <f>IF(RME!$M$70=0,"",RME!$M$70)</f>
        <v/>
      </c>
      <c r="D2498" s="70" t="str">
        <f>IF(RME!$N$70=0,"",RME!$N$70)</f>
        <v/>
      </c>
      <c r="E2498" s="157" t="str">
        <f>IF(RME!$Q$70=0,"",RME!$Q$70)</f>
        <v>Fail</v>
      </c>
      <c r="F2498" s="158"/>
      <c r="G2498" s="34" t="str">
        <f>IF(RME!$P$70=0,"",RME!$P$70)</f>
        <v>1st</v>
      </c>
    </row>
    <row r="2499" spans="1:8" ht="15.75" x14ac:dyDescent="0.25">
      <c r="A2499" s="35" t="s">
        <v>402</v>
      </c>
      <c r="B2499" s="70" t="str">
        <f>IF('C. ARTS'!$K$70=0,"",'C. ARTS'!$K$70)</f>
        <v/>
      </c>
      <c r="C2499" s="70" t="str">
        <f>IF('C. ARTS'!$M$70=0,"",'C. ARTS'!$M$70)</f>
        <v/>
      </c>
      <c r="D2499" s="70" t="str">
        <f>IF('C. ARTS'!$N$70=0,"",'C. ARTS'!$N$70)</f>
        <v/>
      </c>
      <c r="E2499" s="157" t="str">
        <f>IF('C. ARTS'!$Q$70=0,"",'C. ARTS'!$Q$70)</f>
        <v>Fail</v>
      </c>
      <c r="F2499" s="158"/>
      <c r="G2499" s="34" t="str">
        <f>IF('C. ARTS'!$P$70=0,"",'C. ARTS'!$P$70)</f>
        <v>1st</v>
      </c>
    </row>
    <row r="2500" spans="1:8" ht="15.75" x14ac:dyDescent="0.25">
      <c r="A2500" s="35"/>
      <c r="B2500" s="70"/>
      <c r="C2500" s="70"/>
      <c r="D2500" s="70"/>
      <c r="E2500" s="159"/>
      <c r="F2500" s="160"/>
      <c r="G2500" s="36"/>
    </row>
    <row r="2501" spans="1:8" x14ac:dyDescent="0.25">
      <c r="A2501" s="24"/>
      <c r="B2501" s="24"/>
      <c r="C2501" s="24"/>
      <c r="D2501" s="24"/>
      <c r="E2501" s="24"/>
      <c r="F2501" s="24"/>
      <c r="G2501" s="24"/>
    </row>
    <row r="2502" spans="1:8" ht="18" x14ac:dyDescent="0.25">
      <c r="A2502" s="37" t="s">
        <v>29</v>
      </c>
      <c r="B2502" s="69" t="str">
        <f>IF(BROADSHEET!$K$67=0,"",BROADSHEET!$K$67)</f>
        <v/>
      </c>
      <c r="C2502" s="38" t="s">
        <v>30</v>
      </c>
      <c r="D2502" s="39">
        <f>INFO!$C$16</f>
        <v>800</v>
      </c>
      <c r="F2502" s="78" t="s">
        <v>32</v>
      </c>
      <c r="G2502" s="119" t="s">
        <v>357</v>
      </c>
      <c r="H2502" s="44"/>
    </row>
    <row r="2503" spans="1:8" x14ac:dyDescent="0.25">
      <c r="A2503" s="24"/>
      <c r="B2503" s="24"/>
      <c r="C2503" s="24"/>
      <c r="D2503" s="24"/>
      <c r="E2503" s="24"/>
      <c r="F2503" s="24"/>
      <c r="G2503" s="24"/>
      <c r="H2503" s="44"/>
    </row>
    <row r="2504" spans="1:8" ht="15.75" x14ac:dyDescent="0.25">
      <c r="A2504" s="40" t="s">
        <v>31</v>
      </c>
      <c r="B2504" s="75" t="str">
        <f>IF(REMARKS!$C$65=0,"",REMARKS!$C$65)</f>
        <v/>
      </c>
      <c r="C2504" s="41" t="s">
        <v>30</v>
      </c>
      <c r="D2504" s="30" t="str">
        <f>IF(INFO!$C$17=0,"",INFO!$C$17)</f>
        <v/>
      </c>
      <c r="E2504" s="24"/>
      <c r="H2504" s="44"/>
    </row>
    <row r="2505" spans="1:8" ht="15.75" x14ac:dyDescent="0.25">
      <c r="A2505" s="40"/>
      <c r="B2505" s="74"/>
      <c r="C2505" s="73"/>
      <c r="D2505" s="74"/>
      <c r="E2505" s="24"/>
      <c r="H2505" s="44"/>
    </row>
    <row r="2506" spans="1:8" ht="18" x14ac:dyDescent="0.25">
      <c r="A2506" s="40"/>
      <c r="B2506" s="173" t="s">
        <v>371</v>
      </c>
      <c r="C2506" s="173"/>
      <c r="D2506" s="173"/>
      <c r="E2506" s="173"/>
      <c r="F2506" s="173"/>
      <c r="H2506" s="44"/>
    </row>
    <row r="2507" spans="1:8" ht="18" x14ac:dyDescent="0.25">
      <c r="A2507" s="77" t="s">
        <v>33</v>
      </c>
      <c r="B2507" s="169"/>
      <c r="C2507" s="169"/>
      <c r="D2507" s="169"/>
      <c r="E2507" s="169"/>
      <c r="F2507" s="29"/>
      <c r="H2507" s="44"/>
    </row>
    <row r="2508" spans="1:8" ht="18" x14ac:dyDescent="0.25">
      <c r="A2508" s="77" t="s">
        <v>35</v>
      </c>
      <c r="B2508" s="170"/>
      <c r="C2508" s="170"/>
      <c r="D2508" s="170"/>
      <c r="E2508" s="170"/>
      <c r="F2508" s="29"/>
      <c r="H2508" s="44"/>
    </row>
    <row r="2509" spans="1:8" ht="18" x14ac:dyDescent="0.25">
      <c r="A2509" s="77" t="s">
        <v>34</v>
      </c>
      <c r="B2509" s="174"/>
      <c r="C2509" s="174"/>
      <c r="D2509" s="174"/>
      <c r="E2509" s="174"/>
      <c r="F2509" s="76"/>
      <c r="H2509" s="44"/>
    </row>
    <row r="2510" spans="1:8" ht="18" x14ac:dyDescent="0.25">
      <c r="A2510" s="77" t="s">
        <v>36</v>
      </c>
      <c r="B2510" s="29"/>
      <c r="C2510" s="169"/>
      <c r="D2510" s="169"/>
      <c r="E2510" s="169"/>
      <c r="F2510" s="169"/>
      <c r="H2510" s="44"/>
    </row>
    <row r="2511" spans="1:8" ht="18" x14ac:dyDescent="0.25">
      <c r="A2511" s="77" t="s">
        <v>406</v>
      </c>
      <c r="B2511" s="29"/>
      <c r="C2511" s="170"/>
      <c r="D2511" s="170"/>
      <c r="E2511" s="170"/>
      <c r="F2511" s="170"/>
      <c r="G2511" s="24"/>
      <c r="H2511" s="44"/>
    </row>
    <row r="2512" spans="1:8" x14ac:dyDescent="0.25">
      <c r="B2512" s="24"/>
      <c r="D2512" s="45"/>
      <c r="E2512" s="45"/>
      <c r="F2512" s="24"/>
      <c r="G2512" s="24"/>
      <c r="H2512" s="44"/>
    </row>
    <row r="2513" spans="1:8" x14ac:dyDescent="0.25">
      <c r="A2513" s="42"/>
      <c r="B2513" s="68"/>
      <c r="C2513" s="171"/>
      <c r="D2513" s="171"/>
      <c r="E2513" s="24"/>
      <c r="F2513" s="24"/>
      <c r="G2513" s="24"/>
      <c r="H2513" s="44"/>
    </row>
    <row r="2514" spans="1:8" x14ac:dyDescent="0.25">
      <c r="B2514" s="68"/>
      <c r="H2514" s="44"/>
    </row>
    <row r="2515" spans="1:8" x14ac:dyDescent="0.25">
      <c r="B2515" s="68"/>
    </row>
    <row r="2516" spans="1:8" x14ac:dyDescent="0.25">
      <c r="B2516" s="68"/>
    </row>
    <row r="2517" spans="1:8" x14ac:dyDescent="0.25">
      <c r="B2517" s="68"/>
      <c r="E2517" s="43"/>
      <c r="F2517" s="168"/>
      <c r="G2517" s="168"/>
    </row>
    <row r="2518" spans="1:8" x14ac:dyDescent="0.25">
      <c r="E2518" s="24"/>
    </row>
    <row r="2520" spans="1:8" ht="30" x14ac:dyDescent="0.25">
      <c r="A2520" s="21"/>
      <c r="B2520" s="172" t="str">
        <f>INFO!$C$1</f>
        <v>SEVENTH-DAY ADVENTIST PRIMARY  SCHOOL</v>
      </c>
      <c r="C2520" s="172"/>
      <c r="D2520" s="172"/>
      <c r="E2520" s="172"/>
      <c r="F2520" s="172"/>
      <c r="G2520" s="172"/>
    </row>
    <row r="2521" spans="1:8" ht="20.25" x14ac:dyDescent="0.25">
      <c r="A2521" s="23"/>
      <c r="B2521" s="163" t="str">
        <f>INFO!$C$2</f>
        <v>Together We Make The Difference</v>
      </c>
      <c r="C2521" s="163"/>
      <c r="D2521" s="163"/>
      <c r="E2521" s="163"/>
      <c r="F2521" s="163"/>
      <c r="G2521" s="163"/>
    </row>
    <row r="2522" spans="1:8" ht="18" x14ac:dyDescent="0.25">
      <c r="A2522" s="24"/>
      <c r="B2522" s="164" t="str">
        <f>INFO!$C$3</f>
        <v>P. O. BOX 234 KUMASI GHANA</v>
      </c>
      <c r="C2522" s="164"/>
      <c r="D2522" s="164"/>
      <c r="E2522" s="164"/>
      <c r="F2522" s="164"/>
      <c r="G2522" s="164"/>
    </row>
    <row r="2523" spans="1:8" ht="20.25" x14ac:dyDescent="0.25">
      <c r="A2523" s="25"/>
      <c r="B2523" s="165" t="str">
        <f>INFO!$C$4</f>
        <v>0123456789</v>
      </c>
      <c r="C2523" s="166"/>
      <c r="D2523" s="166"/>
      <c r="E2523" s="166"/>
      <c r="F2523" s="166"/>
      <c r="G2523" s="166"/>
    </row>
    <row r="2524" spans="1:8" ht="20.25" x14ac:dyDescent="0.25">
      <c r="A2524" s="25"/>
      <c r="B2524" s="175" t="str">
        <f>INFO!$C$5</f>
        <v>TERMLY REPORT</v>
      </c>
      <c r="C2524" s="175"/>
      <c r="D2524" s="175"/>
      <c r="E2524" s="175"/>
      <c r="F2524" s="175"/>
      <c r="G2524" s="175"/>
    </row>
    <row r="2525" spans="1:8" x14ac:dyDescent="0.25">
      <c r="A2525" s="24"/>
      <c r="B2525" s="24"/>
      <c r="C2525" s="24"/>
      <c r="D2525" s="24"/>
      <c r="E2525" s="24"/>
    </row>
    <row r="2526" spans="1:8" ht="15.75" x14ac:dyDescent="0.25">
      <c r="A2526" s="28" t="s">
        <v>18</v>
      </c>
      <c r="B2526" s="167" t="str">
        <f>IF(BROADSHEET!$B$68=0,"",BROADSHEET!$B$68)</f>
        <v/>
      </c>
      <c r="C2526" s="167"/>
      <c r="D2526" s="167"/>
      <c r="E2526" s="167"/>
      <c r="F2526" s="26" t="s">
        <v>96</v>
      </c>
      <c r="G2526" s="118" t="str">
        <f>INFO!$C$14</f>
        <v>B.S. FOUR</v>
      </c>
    </row>
    <row r="2527" spans="1:8" ht="15.75" x14ac:dyDescent="0.25">
      <c r="A2527" s="28" t="s">
        <v>19</v>
      </c>
      <c r="B2527" s="167" t="str">
        <f>INFO!$C$19&amp;" "&amp;INFO!$D$19&amp;" "&amp;INFO!$E$19</f>
        <v>29 JULY 2018</v>
      </c>
      <c r="C2527" s="167"/>
      <c r="D2527" s="167"/>
      <c r="E2527" s="24"/>
      <c r="F2527" s="26" t="s">
        <v>11</v>
      </c>
      <c r="G2527" s="118" t="str">
        <f>INFO!$C$15</f>
        <v>ONE</v>
      </c>
    </row>
    <row r="2528" spans="1:8" ht="15.75" x14ac:dyDescent="0.25">
      <c r="A2528" s="28" t="s">
        <v>17</v>
      </c>
      <c r="B2528" s="167" t="str">
        <f>INFO!$C$20&amp;" "&amp;INFO!$D$20&amp;" "&amp;INFO!$E$20</f>
        <v>9 MAY 2018</v>
      </c>
      <c r="C2528" s="167"/>
      <c r="D2528" s="167"/>
      <c r="F2528" s="28" t="s">
        <v>20</v>
      </c>
      <c r="G2528" s="72">
        <f>INFO!$C$13</f>
        <v>0</v>
      </c>
    </row>
    <row r="2529" spans="1:8" ht="15.75" x14ac:dyDescent="0.25">
      <c r="A2529" s="28" t="s">
        <v>21</v>
      </c>
      <c r="B2529" s="167" t="str">
        <f>INFO!$C$21</f>
        <v>2017/2018</v>
      </c>
      <c r="C2529" s="167"/>
      <c r="D2529" s="27"/>
      <c r="F2529" s="28" t="s">
        <v>139</v>
      </c>
      <c r="G2529" s="71" t="str">
        <f>BROADSHEET!$L$68</f>
        <v>1ST</v>
      </c>
    </row>
    <row r="2530" spans="1:8" ht="15.75" x14ac:dyDescent="0.25">
      <c r="A2530" s="29"/>
      <c r="B2530" s="24"/>
      <c r="C2530" s="24"/>
      <c r="D2530" s="24"/>
      <c r="E2530" s="24"/>
      <c r="F2530" s="24"/>
      <c r="G2530" s="24"/>
    </row>
    <row r="2531" spans="1:8" ht="32.25" thickBot="1" x14ac:dyDescent="0.3">
      <c r="A2531" s="31" t="s">
        <v>22</v>
      </c>
      <c r="B2531" s="32" t="s">
        <v>95</v>
      </c>
      <c r="C2531" s="32" t="s">
        <v>94</v>
      </c>
      <c r="D2531" s="32" t="s">
        <v>113</v>
      </c>
      <c r="E2531" s="161" t="s">
        <v>23</v>
      </c>
      <c r="F2531" s="162"/>
      <c r="G2531" s="32" t="s">
        <v>24</v>
      </c>
    </row>
    <row r="2532" spans="1:8" ht="16.5" thickTop="1" x14ac:dyDescent="0.25">
      <c r="A2532" s="33" t="s">
        <v>111</v>
      </c>
      <c r="B2532" s="70" t="str">
        <f>IF(ENGLISH!$K$71=0,"",ENGLISH!$K$71)</f>
        <v/>
      </c>
      <c r="C2532" s="70" t="str">
        <f>IF(ENGLISH!$M$71=0,"",ENGLISH!$M$71)</f>
        <v/>
      </c>
      <c r="D2532" s="70" t="str">
        <f>IF(ENGLISH!$N$71=0,"",ENGLISH!$N$71)</f>
        <v/>
      </c>
      <c r="E2532" s="155" t="str">
        <f>IF(ENGLISH!$Q$71=0,"",ENGLISH!$Q$71)</f>
        <v>Fail</v>
      </c>
      <c r="F2532" s="156"/>
      <c r="G2532" s="34" t="str">
        <f>IF(ENGLISH!$P$71=0,"",ENGLISH!$P$71)</f>
        <v>1st</v>
      </c>
    </row>
    <row r="2533" spans="1:8" ht="15.75" x14ac:dyDescent="0.25">
      <c r="A2533" s="35" t="s">
        <v>26</v>
      </c>
      <c r="B2533" s="70" t="str">
        <f>IF(MATHS!$K$71=0,"",MATHS!$K$71)</f>
        <v/>
      </c>
      <c r="C2533" s="70" t="str">
        <f>IF(MATHS!$M$71=0,"",MATHS!$M$71)</f>
        <v/>
      </c>
      <c r="D2533" s="70" t="str">
        <f>IF(MATHS!$N$71=0,"",MATHS!$N$71)</f>
        <v/>
      </c>
      <c r="E2533" s="157" t="str">
        <f>IF(MATHS!$Q$71=0,"",MATHS!$Q$71)</f>
        <v>Fail</v>
      </c>
      <c r="F2533" s="158"/>
      <c r="G2533" s="34" t="str">
        <f>IF(MATHS!$P$71=0,"",MATHS!$P$71)</f>
        <v>1st</v>
      </c>
    </row>
    <row r="2534" spans="1:8" ht="15.75" x14ac:dyDescent="0.25">
      <c r="A2534" s="35" t="s">
        <v>397</v>
      </c>
      <c r="B2534" s="70" t="str">
        <f>IF('NAT. SCI'!$K$71=0,"",'NAT. SCI'!$K$71)</f>
        <v/>
      </c>
      <c r="C2534" s="70" t="str">
        <f>IF('NAT. SCI'!$M$71=0,"",'NAT. SCI'!$M$71)</f>
        <v/>
      </c>
      <c r="D2534" s="70" t="str">
        <f>IF('NAT. SCI'!$N$71=0,"",'NAT. SCI'!$N$71)</f>
        <v/>
      </c>
      <c r="E2534" s="157" t="str">
        <f>IF('NAT. SCI'!$Q$71=0,"",'NAT. SCI'!$Q$71)</f>
        <v>Fail</v>
      </c>
      <c r="F2534" s="158"/>
      <c r="G2534" s="34" t="str">
        <f>IF('NAT. SCI'!$P$71=0,"",'NAT. SCI'!$P$71)</f>
        <v>1st</v>
      </c>
    </row>
    <row r="2535" spans="1:8" ht="15.75" x14ac:dyDescent="0.25">
      <c r="A2535" s="35" t="s">
        <v>403</v>
      </c>
      <c r="B2535" s="70" t="str">
        <f>IF('C. EDU'!$K$71=0,"",'C. EDU'!$K$71)</f>
        <v/>
      </c>
      <c r="C2535" s="70" t="str">
        <f>IF('C. EDU'!$M$71=0,"",'C. EDU'!$M$71)</f>
        <v/>
      </c>
      <c r="D2535" s="70" t="str">
        <f>IF('C. EDU'!$N$71=0,"",'C. EDU'!$N$71)</f>
        <v/>
      </c>
      <c r="E2535" s="157" t="str">
        <f>IF('C. EDU'!$Q$71=0,"",'C. EDU'!$Q$71)</f>
        <v>Fail</v>
      </c>
      <c r="F2535" s="158"/>
      <c r="G2535" s="34" t="str">
        <f>IF('C. EDU'!$P$71=0,"",'C. EDU'!$P$71)</f>
        <v>1st</v>
      </c>
    </row>
    <row r="2536" spans="1:8" ht="15.75" x14ac:dyDescent="0.25">
      <c r="A2536" s="35" t="s">
        <v>28</v>
      </c>
      <c r="B2536" s="70" t="str">
        <f>IF(ICT!$K$71=0,"",ICT!$K$71)</f>
        <v/>
      </c>
      <c r="C2536" s="70" t="str">
        <f>IF(ICT!$M$71=0,"",ICT!$M$71)</f>
        <v/>
      </c>
      <c r="D2536" s="70" t="str">
        <f>IF(ICT!$N$71=0,"",ICT!$N$71)</f>
        <v/>
      </c>
      <c r="E2536" s="157" t="str">
        <f>IF(ICT!$Q$71=0,"",ICT!$Q$71)</f>
        <v>Fail</v>
      </c>
      <c r="F2536" s="158"/>
      <c r="G2536" s="34" t="str">
        <f>IF(ICT!$P$71=0,"",ICT!$P$71)</f>
        <v>1st</v>
      </c>
    </row>
    <row r="2537" spans="1:8" ht="15.75" x14ac:dyDescent="0.25">
      <c r="A2537" s="35" t="s">
        <v>107</v>
      </c>
      <c r="B2537" s="70" t="str">
        <f>IF(TWI!$K$71=0,"",TWI!$K$71)</f>
        <v/>
      </c>
      <c r="C2537" s="70" t="str">
        <f>IF(TWI!$M$71=0,"",TWI!$M$71)</f>
        <v/>
      </c>
      <c r="D2537" s="70" t="str">
        <f>IF(TWI!$N$71=0,"",TWI!$N$71)</f>
        <v/>
      </c>
      <c r="E2537" s="157" t="str">
        <f>IF(TWI!$Q$71=0,"",TWI!$Q$71)</f>
        <v>Fail</v>
      </c>
      <c r="F2537" s="158"/>
      <c r="G2537" s="34" t="str">
        <f>IF(TWI!$P$71=0,"",TWI!$P$71)</f>
        <v>1st</v>
      </c>
    </row>
    <row r="2538" spans="1:8" ht="15.75" x14ac:dyDescent="0.25">
      <c r="A2538" s="35" t="s">
        <v>404</v>
      </c>
      <c r="B2538" s="70" t="str">
        <f>IF(RME!$K$71=0,"",RME!$K$71)</f>
        <v/>
      </c>
      <c r="C2538" s="70" t="str">
        <f>IF(RME!$M$71=0,"",RME!$M$71)</f>
        <v/>
      </c>
      <c r="D2538" s="70" t="str">
        <f>IF(RME!$N$71=0,"",RME!$N$71)</f>
        <v/>
      </c>
      <c r="E2538" s="157" t="str">
        <f>IF(RME!$Q$71=0,"",RME!$Q$71)</f>
        <v>Fail</v>
      </c>
      <c r="F2538" s="158"/>
      <c r="G2538" s="34" t="str">
        <f>IF(RME!$P$71=0,"",RME!$P$71)</f>
        <v>1st</v>
      </c>
    </row>
    <row r="2539" spans="1:8" ht="15.75" x14ac:dyDescent="0.25">
      <c r="A2539" s="35" t="s">
        <v>402</v>
      </c>
      <c r="B2539" s="70" t="str">
        <f>IF('C. ARTS'!$K$71=0,"",'C. ARTS'!$K$71)</f>
        <v/>
      </c>
      <c r="C2539" s="70" t="str">
        <f>IF('C. ARTS'!$M$71=0,"",'C. ARTS'!$M$71)</f>
        <v/>
      </c>
      <c r="D2539" s="70" t="str">
        <f>IF('C. ARTS'!$N$71=0,"",'C. ARTS'!$N$71)</f>
        <v/>
      </c>
      <c r="E2539" s="157" t="str">
        <f>IF('C. ARTS'!$Q$71=0,"",'C. ARTS'!$Q$71)</f>
        <v>Fail</v>
      </c>
      <c r="F2539" s="158"/>
      <c r="G2539" s="34" t="str">
        <f>IF('C. ARTS'!$P$71=0,"",'C. ARTS'!$P$71)</f>
        <v>1st</v>
      </c>
    </row>
    <row r="2540" spans="1:8" ht="15.75" x14ac:dyDescent="0.25">
      <c r="A2540" s="35"/>
      <c r="B2540" s="70"/>
      <c r="C2540" s="70"/>
      <c r="D2540" s="70"/>
      <c r="E2540" s="159"/>
      <c r="F2540" s="160"/>
      <c r="G2540" s="36"/>
    </row>
    <row r="2541" spans="1:8" x14ac:dyDescent="0.25">
      <c r="A2541" s="24"/>
      <c r="B2541" s="24"/>
      <c r="C2541" s="24"/>
      <c r="D2541" s="24"/>
      <c r="E2541" s="24"/>
      <c r="F2541" s="24"/>
      <c r="G2541" s="24"/>
    </row>
    <row r="2542" spans="1:8" ht="18" x14ac:dyDescent="0.25">
      <c r="A2542" s="37" t="s">
        <v>29</v>
      </c>
      <c r="B2542" s="69" t="str">
        <f>IF(BROADSHEET!$K$68=0,"",BROADSHEET!$K$68)</f>
        <v/>
      </c>
      <c r="C2542" s="38" t="s">
        <v>30</v>
      </c>
      <c r="D2542" s="39">
        <f>INFO!$C$16</f>
        <v>800</v>
      </c>
      <c r="F2542" s="78" t="s">
        <v>32</v>
      </c>
      <c r="G2542" s="119" t="s">
        <v>357</v>
      </c>
      <c r="H2542" s="44"/>
    </row>
    <row r="2543" spans="1:8" x14ac:dyDescent="0.25">
      <c r="A2543" s="24"/>
      <c r="B2543" s="24"/>
      <c r="C2543" s="24"/>
      <c r="D2543" s="24"/>
      <c r="E2543" s="24"/>
      <c r="F2543" s="24"/>
      <c r="G2543" s="24"/>
      <c r="H2543" s="44"/>
    </row>
    <row r="2544" spans="1:8" ht="15.75" x14ac:dyDescent="0.25">
      <c r="A2544" s="40" t="s">
        <v>31</v>
      </c>
      <c r="B2544" s="75" t="str">
        <f>IF(REMARKS!$C$66=0,"",REMARKS!$C$66)</f>
        <v/>
      </c>
      <c r="C2544" s="41" t="s">
        <v>30</v>
      </c>
      <c r="D2544" s="30" t="str">
        <f>IF(INFO!$C$17=0,"",INFO!$C$17)</f>
        <v/>
      </c>
      <c r="E2544" s="24"/>
      <c r="H2544" s="44"/>
    </row>
    <row r="2545" spans="1:8" ht="15.75" x14ac:dyDescent="0.25">
      <c r="A2545" s="40"/>
      <c r="B2545" s="74"/>
      <c r="C2545" s="73"/>
      <c r="D2545" s="74"/>
      <c r="E2545" s="24"/>
      <c r="H2545" s="44"/>
    </row>
    <row r="2546" spans="1:8" ht="18" x14ac:dyDescent="0.25">
      <c r="A2546" s="40"/>
      <c r="B2546" s="173" t="s">
        <v>371</v>
      </c>
      <c r="C2546" s="173"/>
      <c r="D2546" s="173"/>
      <c r="E2546" s="173"/>
      <c r="F2546" s="173"/>
      <c r="H2546" s="44"/>
    </row>
    <row r="2547" spans="1:8" ht="18" x14ac:dyDescent="0.25">
      <c r="A2547" s="77" t="s">
        <v>33</v>
      </c>
      <c r="B2547" s="169"/>
      <c r="C2547" s="169"/>
      <c r="D2547" s="169"/>
      <c r="E2547" s="169"/>
      <c r="F2547" s="29"/>
      <c r="H2547" s="44"/>
    </row>
    <row r="2548" spans="1:8" ht="18" x14ac:dyDescent="0.25">
      <c r="A2548" s="77" t="s">
        <v>35</v>
      </c>
      <c r="B2548" s="170"/>
      <c r="C2548" s="170"/>
      <c r="D2548" s="170"/>
      <c r="E2548" s="170"/>
      <c r="F2548" s="29"/>
      <c r="H2548" s="44"/>
    </row>
    <row r="2549" spans="1:8" ht="18" x14ac:dyDescent="0.25">
      <c r="A2549" s="77" t="s">
        <v>34</v>
      </c>
      <c r="B2549" s="174"/>
      <c r="C2549" s="174"/>
      <c r="D2549" s="174"/>
      <c r="E2549" s="174"/>
      <c r="F2549" s="76"/>
      <c r="H2549" s="44"/>
    </row>
    <row r="2550" spans="1:8" ht="18" x14ac:dyDescent="0.25">
      <c r="A2550" s="77" t="s">
        <v>36</v>
      </c>
      <c r="B2550" s="29"/>
      <c r="C2550" s="169"/>
      <c r="D2550" s="169"/>
      <c r="E2550" s="169"/>
      <c r="F2550" s="169"/>
      <c r="H2550" s="44"/>
    </row>
    <row r="2551" spans="1:8" ht="18" x14ac:dyDescent="0.25">
      <c r="A2551" s="77" t="s">
        <v>406</v>
      </c>
      <c r="B2551" s="29"/>
      <c r="C2551" s="170"/>
      <c r="D2551" s="170"/>
      <c r="E2551" s="170"/>
      <c r="F2551" s="170"/>
      <c r="G2551" s="24"/>
      <c r="H2551" s="44"/>
    </row>
    <row r="2552" spans="1:8" x14ac:dyDescent="0.25">
      <c r="B2552" s="24"/>
      <c r="D2552" s="45"/>
      <c r="E2552" s="45"/>
      <c r="F2552" s="24"/>
      <c r="G2552" s="24"/>
      <c r="H2552" s="44"/>
    </row>
    <row r="2553" spans="1:8" x14ac:dyDescent="0.25">
      <c r="A2553" s="42"/>
      <c r="B2553" s="68"/>
      <c r="C2553" s="171"/>
      <c r="D2553" s="171"/>
      <c r="E2553" s="24"/>
      <c r="F2553" s="24"/>
      <c r="G2553" s="24"/>
      <c r="H2553" s="44"/>
    </row>
    <row r="2554" spans="1:8" x14ac:dyDescent="0.25">
      <c r="B2554" s="68"/>
      <c r="H2554" s="44"/>
    </row>
    <row r="2555" spans="1:8" x14ac:dyDescent="0.25">
      <c r="B2555" s="68"/>
    </row>
    <row r="2556" spans="1:8" x14ac:dyDescent="0.25">
      <c r="B2556" s="68"/>
    </row>
    <row r="2557" spans="1:8" x14ac:dyDescent="0.25">
      <c r="B2557" s="68"/>
      <c r="E2557" s="43"/>
      <c r="F2557" s="168"/>
      <c r="G2557" s="168"/>
    </row>
    <row r="2558" spans="1:8" x14ac:dyDescent="0.25">
      <c r="E2558" s="24"/>
    </row>
    <row r="2560" spans="1:8" ht="30" x14ac:dyDescent="0.25">
      <c r="A2560" s="21"/>
      <c r="B2560" s="172" t="str">
        <f>INFO!$C$1</f>
        <v>SEVENTH-DAY ADVENTIST PRIMARY  SCHOOL</v>
      </c>
      <c r="C2560" s="172"/>
      <c r="D2560" s="172"/>
      <c r="E2560" s="172"/>
      <c r="F2560" s="172"/>
      <c r="G2560" s="172"/>
    </row>
    <row r="2561" spans="1:7" ht="20.25" x14ac:dyDescent="0.25">
      <c r="A2561" s="23"/>
      <c r="B2561" s="163" t="str">
        <f>INFO!$C$2</f>
        <v>Together We Make The Difference</v>
      </c>
      <c r="C2561" s="163"/>
      <c r="D2561" s="163"/>
      <c r="E2561" s="163"/>
      <c r="F2561" s="163"/>
      <c r="G2561" s="163"/>
    </row>
    <row r="2562" spans="1:7" ht="18" x14ac:dyDescent="0.25">
      <c r="A2562" s="24"/>
      <c r="B2562" s="164" t="str">
        <f>INFO!$C$3</f>
        <v>P. O. BOX 234 KUMASI GHANA</v>
      </c>
      <c r="C2562" s="164"/>
      <c r="D2562" s="164"/>
      <c r="E2562" s="164"/>
      <c r="F2562" s="164"/>
      <c r="G2562" s="164"/>
    </row>
    <row r="2563" spans="1:7" ht="20.25" x14ac:dyDescent="0.25">
      <c r="A2563" s="25"/>
      <c r="B2563" s="165" t="str">
        <f>INFO!$C$4</f>
        <v>0123456789</v>
      </c>
      <c r="C2563" s="166"/>
      <c r="D2563" s="166"/>
      <c r="E2563" s="166"/>
      <c r="F2563" s="166"/>
      <c r="G2563" s="166"/>
    </row>
    <row r="2564" spans="1:7" ht="20.25" x14ac:dyDescent="0.25">
      <c r="A2564" s="25"/>
      <c r="B2564" s="175" t="str">
        <f>INFO!$C$5</f>
        <v>TERMLY REPORT</v>
      </c>
      <c r="C2564" s="175"/>
      <c r="D2564" s="175"/>
      <c r="E2564" s="175"/>
      <c r="F2564" s="175"/>
      <c r="G2564" s="175"/>
    </row>
    <row r="2565" spans="1:7" x14ac:dyDescent="0.25">
      <c r="A2565" s="24"/>
      <c r="B2565" s="24"/>
      <c r="C2565" s="24"/>
      <c r="D2565" s="24"/>
      <c r="E2565" s="24"/>
    </row>
    <row r="2566" spans="1:7" ht="15.75" x14ac:dyDescent="0.25">
      <c r="A2566" s="28" t="s">
        <v>18</v>
      </c>
      <c r="B2566" s="167" t="str">
        <f>IF(BROADSHEET!$B$69=0,"",BROADSHEET!$B$69)</f>
        <v/>
      </c>
      <c r="C2566" s="167"/>
      <c r="D2566" s="167"/>
      <c r="E2566" s="167"/>
      <c r="F2566" s="26" t="s">
        <v>96</v>
      </c>
      <c r="G2566" s="118" t="str">
        <f>INFO!$C$14</f>
        <v>B.S. FOUR</v>
      </c>
    </row>
    <row r="2567" spans="1:7" ht="15.75" x14ac:dyDescent="0.25">
      <c r="A2567" s="28" t="s">
        <v>19</v>
      </c>
      <c r="B2567" s="167" t="str">
        <f>INFO!$C$19&amp;" "&amp;INFO!$D$19&amp;" "&amp;INFO!$E$19</f>
        <v>29 JULY 2018</v>
      </c>
      <c r="C2567" s="167"/>
      <c r="D2567" s="167"/>
      <c r="E2567" s="24"/>
      <c r="F2567" s="26" t="s">
        <v>11</v>
      </c>
      <c r="G2567" s="118" t="str">
        <f>INFO!$C$15</f>
        <v>ONE</v>
      </c>
    </row>
    <row r="2568" spans="1:7" ht="15.75" x14ac:dyDescent="0.25">
      <c r="A2568" s="28" t="s">
        <v>17</v>
      </c>
      <c r="B2568" s="167" t="str">
        <f>INFO!$C$20&amp;" "&amp;INFO!$D$20&amp;" "&amp;INFO!$E$20</f>
        <v>9 MAY 2018</v>
      </c>
      <c r="C2568" s="167"/>
      <c r="D2568" s="167"/>
      <c r="F2568" s="28" t="s">
        <v>20</v>
      </c>
      <c r="G2568" s="72">
        <f>INFO!$C$13</f>
        <v>0</v>
      </c>
    </row>
    <row r="2569" spans="1:7" ht="15.75" x14ac:dyDescent="0.25">
      <c r="A2569" s="28" t="s">
        <v>21</v>
      </c>
      <c r="B2569" s="167" t="str">
        <f>INFO!$C$21</f>
        <v>2017/2018</v>
      </c>
      <c r="C2569" s="167"/>
      <c r="D2569" s="27"/>
      <c r="F2569" s="28" t="s">
        <v>139</v>
      </c>
      <c r="G2569" s="71" t="str">
        <f>BROADSHEET!$L$69</f>
        <v>1ST</v>
      </c>
    </row>
    <row r="2570" spans="1:7" ht="15.75" x14ac:dyDescent="0.25">
      <c r="A2570" s="29"/>
      <c r="B2570" s="24"/>
      <c r="C2570" s="24"/>
      <c r="D2570" s="24"/>
      <c r="E2570" s="24"/>
      <c r="F2570" s="24"/>
      <c r="G2570" s="24"/>
    </row>
    <row r="2571" spans="1:7" ht="32.25" thickBot="1" x14ac:dyDescent="0.3">
      <c r="A2571" s="31" t="s">
        <v>22</v>
      </c>
      <c r="B2571" s="32" t="s">
        <v>95</v>
      </c>
      <c r="C2571" s="32" t="s">
        <v>94</v>
      </c>
      <c r="D2571" s="32" t="s">
        <v>113</v>
      </c>
      <c r="E2571" s="161" t="s">
        <v>23</v>
      </c>
      <c r="F2571" s="162"/>
      <c r="G2571" s="32" t="s">
        <v>24</v>
      </c>
    </row>
    <row r="2572" spans="1:7" ht="16.5" thickTop="1" x14ac:dyDescent="0.25">
      <c r="A2572" s="33" t="s">
        <v>111</v>
      </c>
      <c r="B2572" s="70" t="str">
        <f>IF(ENGLISH!$K$72=0,"",ENGLISH!$K$72)</f>
        <v/>
      </c>
      <c r="C2572" s="70" t="str">
        <f>IF(ENGLISH!$M$72=0,"",ENGLISH!$M$72)</f>
        <v/>
      </c>
      <c r="D2572" s="70" t="str">
        <f>IF(ENGLISH!$N$72=0,"",ENGLISH!$N$72)</f>
        <v/>
      </c>
      <c r="E2572" s="155" t="str">
        <f>IF(ENGLISH!$Q$72=0,"",ENGLISH!$Q$72)</f>
        <v>Fail</v>
      </c>
      <c r="F2572" s="156"/>
      <c r="G2572" s="34" t="str">
        <f>IF(ENGLISH!$P$72=0,"",ENGLISH!$P$72)</f>
        <v>1st</v>
      </c>
    </row>
    <row r="2573" spans="1:7" ht="15.75" x14ac:dyDescent="0.25">
      <c r="A2573" s="35" t="s">
        <v>26</v>
      </c>
      <c r="B2573" s="70" t="str">
        <f>IF(MATHS!$K$72=0,"",MATHS!$K$72)</f>
        <v/>
      </c>
      <c r="C2573" s="70" t="str">
        <f>IF(MATHS!$M$72=0,"",MATHS!$M$72)</f>
        <v/>
      </c>
      <c r="D2573" s="70" t="str">
        <f>IF(MATHS!$N$72=0,"",MATHS!$N$72)</f>
        <v/>
      </c>
      <c r="E2573" s="157" t="str">
        <f>IF(MATHS!$Q$72=0,"",MATHS!$Q$72)</f>
        <v>Fail</v>
      </c>
      <c r="F2573" s="158"/>
      <c r="G2573" s="34" t="str">
        <f>IF(MATHS!$P$72=0,"",MATHS!$P$72)</f>
        <v>1st</v>
      </c>
    </row>
    <row r="2574" spans="1:7" ht="15.75" x14ac:dyDescent="0.25">
      <c r="A2574" s="35" t="s">
        <v>397</v>
      </c>
      <c r="B2574" s="70" t="str">
        <f>IF('NAT. SCI'!$K$72=0,"",'NAT. SCI'!$K$72)</f>
        <v/>
      </c>
      <c r="C2574" s="70" t="str">
        <f>IF('NAT. SCI'!$M$72=0,"",'NAT. SCI'!$M$72)</f>
        <v/>
      </c>
      <c r="D2574" s="70" t="str">
        <f>IF('NAT. SCI'!$N$72=0,"",'NAT. SCI'!$N$72)</f>
        <v/>
      </c>
      <c r="E2574" s="157" t="str">
        <f>IF('NAT. SCI'!$Q$72=0,"",'NAT. SCI'!$Q$72)</f>
        <v>Fail</v>
      </c>
      <c r="F2574" s="158"/>
      <c r="G2574" s="34" t="str">
        <f>IF('NAT. SCI'!$P$72=0,"",'NAT. SCI'!$P$72)</f>
        <v>1st</v>
      </c>
    </row>
    <row r="2575" spans="1:7" ht="15.75" x14ac:dyDescent="0.25">
      <c r="A2575" s="35" t="s">
        <v>403</v>
      </c>
      <c r="B2575" s="70" t="str">
        <f>IF('C. EDU'!$K$72=0,"",'C. EDU'!$K$72)</f>
        <v/>
      </c>
      <c r="C2575" s="70" t="str">
        <f>IF('C. EDU'!$M$72=0,"",'C. EDU'!$M$72)</f>
        <v/>
      </c>
      <c r="D2575" s="70" t="str">
        <f>IF('C. EDU'!$N$72=0,"",'C. EDU'!$N$72)</f>
        <v/>
      </c>
      <c r="E2575" s="157" t="str">
        <f>IF('C. EDU'!$Q$72=0,"",'C. EDU'!$Q$72)</f>
        <v>Fail</v>
      </c>
      <c r="F2575" s="158"/>
      <c r="G2575" s="34" t="str">
        <f>IF('C. EDU'!$P$72=0,"",'C. EDU'!$P$72)</f>
        <v>1st</v>
      </c>
    </row>
    <row r="2576" spans="1:7" ht="15.75" x14ac:dyDescent="0.25">
      <c r="A2576" s="35" t="s">
        <v>28</v>
      </c>
      <c r="B2576" s="70" t="str">
        <f>IF(ICT!$K$72=0,"",ICT!$K$72)</f>
        <v/>
      </c>
      <c r="C2576" s="70" t="str">
        <f>IF(ICT!$M$72=0,"",ICT!$M$72)</f>
        <v/>
      </c>
      <c r="D2576" s="70" t="str">
        <f>IF(ICT!$N$72=0,"",ICT!$N$72)</f>
        <v/>
      </c>
      <c r="E2576" s="157" t="str">
        <f>IF(ICT!$Q$72=0,"",ICT!$Q$72)</f>
        <v>Fail</v>
      </c>
      <c r="F2576" s="158"/>
      <c r="G2576" s="34" t="str">
        <f>IF(ICT!$P$72=0,"",ICT!$P$72)</f>
        <v>1st</v>
      </c>
    </row>
    <row r="2577" spans="1:8" ht="15.75" x14ac:dyDescent="0.25">
      <c r="A2577" s="35" t="s">
        <v>107</v>
      </c>
      <c r="B2577" s="70" t="str">
        <f>IF(TWI!$K$72=0,"",TWI!$K$72)</f>
        <v/>
      </c>
      <c r="C2577" s="70" t="str">
        <f>IF(TWI!$M$72=0,"",TWI!$M$72)</f>
        <v/>
      </c>
      <c r="D2577" s="70" t="str">
        <f>IF(TWI!$N$72=0,"",TWI!$N$72)</f>
        <v/>
      </c>
      <c r="E2577" s="157" t="str">
        <f>IF(TWI!$Q$72=0,"",TWI!$Q$72)</f>
        <v>Fail</v>
      </c>
      <c r="F2577" s="158"/>
      <c r="G2577" s="34" t="str">
        <f>IF(TWI!$P$72=0,"",TWI!$P$72)</f>
        <v>1st</v>
      </c>
    </row>
    <row r="2578" spans="1:8" ht="15.75" x14ac:dyDescent="0.25">
      <c r="A2578" s="35" t="s">
        <v>404</v>
      </c>
      <c r="B2578" s="70" t="str">
        <f>IF(RME!$K$72=0,"",RME!$K$72)</f>
        <v/>
      </c>
      <c r="C2578" s="70" t="str">
        <f>IF(RME!$M$72=0,"",RME!$M$72)</f>
        <v/>
      </c>
      <c r="D2578" s="70" t="str">
        <f>IF(RME!$N$72=0,"",RME!$N$72)</f>
        <v/>
      </c>
      <c r="E2578" s="157" t="str">
        <f>IF(RME!$Q$72=0,"",RME!$Q$72)</f>
        <v>Fail</v>
      </c>
      <c r="F2578" s="158"/>
      <c r="G2578" s="34" t="str">
        <f>IF(RME!$P$72=0,"",RME!$P$72)</f>
        <v>1st</v>
      </c>
    </row>
    <row r="2579" spans="1:8" ht="15.75" x14ac:dyDescent="0.25">
      <c r="A2579" s="35" t="s">
        <v>402</v>
      </c>
      <c r="B2579" s="70" t="str">
        <f>IF('C. ARTS'!$K$72=0,"",'C. ARTS'!$K$72)</f>
        <v/>
      </c>
      <c r="C2579" s="70" t="str">
        <f>IF('C. ARTS'!$M$72=0,"",'C. ARTS'!$M$72)</f>
        <v/>
      </c>
      <c r="D2579" s="70" t="str">
        <f>IF('C. ARTS'!$N$72=0,"",'C. ARTS'!$N$72)</f>
        <v/>
      </c>
      <c r="E2579" s="157" t="str">
        <f>IF('C. ARTS'!$Q$72=0,"",'C. ARTS'!$Q$72)</f>
        <v>Fail</v>
      </c>
      <c r="F2579" s="158"/>
      <c r="G2579" s="34" t="str">
        <f>IF('C. ARTS'!$P$72=0,"",'C. ARTS'!$P$72)</f>
        <v>1st</v>
      </c>
    </row>
    <row r="2580" spans="1:8" ht="15.75" x14ac:dyDescent="0.25">
      <c r="A2580" s="35"/>
      <c r="B2580" s="70"/>
      <c r="C2580" s="70"/>
      <c r="D2580" s="70"/>
      <c r="E2580" s="159"/>
      <c r="F2580" s="160"/>
      <c r="G2580" s="36"/>
    </row>
    <row r="2581" spans="1:8" x14ac:dyDescent="0.25">
      <c r="A2581" s="24"/>
      <c r="B2581" s="24"/>
      <c r="C2581" s="24"/>
      <c r="D2581" s="24"/>
      <c r="E2581" s="24"/>
      <c r="F2581" s="24"/>
      <c r="G2581" s="24"/>
    </row>
    <row r="2582" spans="1:8" ht="18" x14ac:dyDescent="0.25">
      <c r="A2582" s="37" t="s">
        <v>29</v>
      </c>
      <c r="B2582" s="69" t="str">
        <f>IF(BROADSHEET!$K$69=0,"",BROADSHEET!$K$69)</f>
        <v/>
      </c>
      <c r="C2582" s="38" t="s">
        <v>30</v>
      </c>
      <c r="D2582" s="39">
        <f>INFO!$C$16</f>
        <v>800</v>
      </c>
      <c r="F2582" s="78" t="s">
        <v>32</v>
      </c>
      <c r="G2582" s="119" t="s">
        <v>357</v>
      </c>
      <c r="H2582" s="44"/>
    </row>
    <row r="2583" spans="1:8" x14ac:dyDescent="0.25">
      <c r="A2583" s="24"/>
      <c r="B2583" s="24"/>
      <c r="C2583" s="24"/>
      <c r="D2583" s="24"/>
      <c r="E2583" s="24"/>
      <c r="F2583" s="24"/>
      <c r="G2583" s="24"/>
      <c r="H2583" s="44"/>
    </row>
    <row r="2584" spans="1:8" ht="15.75" x14ac:dyDescent="0.25">
      <c r="A2584" s="40" t="s">
        <v>31</v>
      </c>
      <c r="B2584" s="75" t="str">
        <f>IF(REMARKS!$C$67=0,"",REMARKS!$C$67)</f>
        <v/>
      </c>
      <c r="C2584" s="41" t="s">
        <v>30</v>
      </c>
      <c r="D2584" s="30" t="str">
        <f>IF(INFO!$C$17=0,"",INFO!$C$17)</f>
        <v/>
      </c>
      <c r="E2584" s="24"/>
      <c r="H2584" s="44"/>
    </row>
    <row r="2585" spans="1:8" ht="15.75" x14ac:dyDescent="0.25">
      <c r="A2585" s="40"/>
      <c r="B2585" s="74"/>
      <c r="C2585" s="73"/>
      <c r="D2585" s="74"/>
      <c r="E2585" s="24"/>
      <c r="H2585" s="44"/>
    </row>
    <row r="2586" spans="1:8" ht="18" x14ac:dyDescent="0.25">
      <c r="A2586" s="40"/>
      <c r="B2586" s="173" t="s">
        <v>371</v>
      </c>
      <c r="C2586" s="173"/>
      <c r="D2586" s="173"/>
      <c r="E2586" s="173"/>
      <c r="F2586" s="173"/>
      <c r="H2586" s="44"/>
    </row>
    <row r="2587" spans="1:8" ht="18" x14ac:dyDescent="0.25">
      <c r="A2587" s="77" t="s">
        <v>33</v>
      </c>
      <c r="B2587" s="169"/>
      <c r="C2587" s="169"/>
      <c r="D2587" s="169"/>
      <c r="E2587" s="169"/>
      <c r="F2587" s="29"/>
      <c r="H2587" s="44"/>
    </row>
    <row r="2588" spans="1:8" ht="18" x14ac:dyDescent="0.25">
      <c r="A2588" s="77" t="s">
        <v>35</v>
      </c>
      <c r="B2588" s="170"/>
      <c r="C2588" s="170"/>
      <c r="D2588" s="170"/>
      <c r="E2588" s="170"/>
      <c r="F2588" s="29"/>
      <c r="H2588" s="44"/>
    </row>
    <row r="2589" spans="1:8" ht="18" x14ac:dyDescent="0.25">
      <c r="A2589" s="77" t="s">
        <v>34</v>
      </c>
      <c r="B2589" s="174"/>
      <c r="C2589" s="174"/>
      <c r="D2589" s="174"/>
      <c r="E2589" s="174"/>
      <c r="F2589" s="76"/>
      <c r="H2589" s="44"/>
    </row>
    <row r="2590" spans="1:8" ht="18" x14ac:dyDescent="0.25">
      <c r="A2590" s="77" t="s">
        <v>36</v>
      </c>
      <c r="B2590" s="29"/>
      <c r="C2590" s="169"/>
      <c r="D2590" s="169"/>
      <c r="E2590" s="169"/>
      <c r="F2590" s="169"/>
      <c r="H2590" s="44"/>
    </row>
    <row r="2591" spans="1:8" ht="18" x14ac:dyDescent="0.25">
      <c r="A2591" s="77" t="s">
        <v>406</v>
      </c>
      <c r="B2591" s="29"/>
      <c r="C2591" s="170"/>
      <c r="D2591" s="170"/>
      <c r="E2591" s="170"/>
      <c r="F2591" s="170"/>
      <c r="G2591" s="24"/>
      <c r="H2591" s="44"/>
    </row>
    <row r="2592" spans="1:8" x14ac:dyDescent="0.25">
      <c r="B2592" s="24"/>
      <c r="D2592" s="45"/>
      <c r="E2592" s="45"/>
      <c r="F2592" s="24"/>
      <c r="G2592" s="24"/>
      <c r="H2592" s="44"/>
    </row>
    <row r="2593" spans="1:8" x14ac:dyDescent="0.25">
      <c r="A2593" s="42"/>
      <c r="B2593" s="68"/>
      <c r="C2593" s="171"/>
      <c r="D2593" s="171"/>
      <c r="E2593" s="24"/>
      <c r="F2593" s="24"/>
      <c r="G2593" s="24"/>
      <c r="H2593" s="44"/>
    </row>
    <row r="2594" spans="1:8" x14ac:dyDescent="0.25">
      <c r="B2594" s="68"/>
      <c r="H2594" s="44"/>
    </row>
    <row r="2595" spans="1:8" x14ac:dyDescent="0.25">
      <c r="B2595" s="68"/>
    </row>
    <row r="2596" spans="1:8" x14ac:dyDescent="0.25">
      <c r="B2596" s="68"/>
    </row>
    <row r="2597" spans="1:8" x14ac:dyDescent="0.25">
      <c r="B2597" s="68"/>
      <c r="E2597" s="43"/>
      <c r="F2597" s="168"/>
      <c r="G2597" s="168"/>
    </row>
    <row r="2598" spans="1:8" x14ac:dyDescent="0.25">
      <c r="E2598" s="24"/>
    </row>
    <row r="2600" spans="1:8" ht="30" x14ac:dyDescent="0.25">
      <c r="A2600" s="21"/>
      <c r="B2600" s="172" t="str">
        <f>INFO!$C$1</f>
        <v>SEVENTH-DAY ADVENTIST PRIMARY  SCHOOL</v>
      </c>
      <c r="C2600" s="172"/>
      <c r="D2600" s="172"/>
      <c r="E2600" s="172"/>
      <c r="F2600" s="172"/>
      <c r="G2600" s="172"/>
    </row>
    <row r="2601" spans="1:8" ht="20.25" x14ac:dyDescent="0.25">
      <c r="A2601" s="23"/>
      <c r="B2601" s="163" t="str">
        <f>INFO!$C$2</f>
        <v>Together We Make The Difference</v>
      </c>
      <c r="C2601" s="163"/>
      <c r="D2601" s="163"/>
      <c r="E2601" s="163"/>
      <c r="F2601" s="163"/>
      <c r="G2601" s="163"/>
    </row>
    <row r="2602" spans="1:8" ht="18" x14ac:dyDescent="0.25">
      <c r="A2602" s="24"/>
      <c r="B2602" s="164" t="str">
        <f>INFO!$C$3</f>
        <v>P. O. BOX 234 KUMASI GHANA</v>
      </c>
      <c r="C2602" s="164"/>
      <c r="D2602" s="164"/>
      <c r="E2602" s="164"/>
      <c r="F2602" s="164"/>
      <c r="G2602" s="164"/>
    </row>
    <row r="2603" spans="1:8" ht="20.25" x14ac:dyDescent="0.25">
      <c r="A2603" s="25"/>
      <c r="B2603" s="165" t="str">
        <f>INFO!$C$4</f>
        <v>0123456789</v>
      </c>
      <c r="C2603" s="166"/>
      <c r="D2603" s="166"/>
      <c r="E2603" s="166"/>
      <c r="F2603" s="166"/>
      <c r="G2603" s="166"/>
    </row>
    <row r="2604" spans="1:8" ht="20.25" x14ac:dyDescent="0.25">
      <c r="A2604" s="25"/>
      <c r="B2604" s="175" t="str">
        <f>INFO!$C$5</f>
        <v>TERMLY REPORT</v>
      </c>
      <c r="C2604" s="175"/>
      <c r="D2604" s="175"/>
      <c r="E2604" s="175"/>
      <c r="F2604" s="175"/>
      <c r="G2604" s="175"/>
    </row>
    <row r="2605" spans="1:8" x14ac:dyDescent="0.25">
      <c r="A2605" s="24"/>
      <c r="B2605" s="24"/>
      <c r="C2605" s="24"/>
      <c r="D2605" s="24"/>
      <c r="E2605" s="24"/>
    </row>
    <row r="2606" spans="1:8" ht="15.75" x14ac:dyDescent="0.25">
      <c r="A2606" s="28" t="s">
        <v>18</v>
      </c>
      <c r="B2606" s="167" t="str">
        <f>IF(BROADSHEET!$B$70=0,"",BROADSHEET!$B$70)</f>
        <v/>
      </c>
      <c r="C2606" s="167"/>
      <c r="D2606" s="167"/>
      <c r="E2606" s="167"/>
      <c r="F2606" s="26" t="s">
        <v>96</v>
      </c>
      <c r="G2606" s="118" t="str">
        <f>INFO!$C$14</f>
        <v>B.S. FOUR</v>
      </c>
    </row>
    <row r="2607" spans="1:8" ht="15.75" x14ac:dyDescent="0.25">
      <c r="A2607" s="28" t="s">
        <v>19</v>
      </c>
      <c r="B2607" s="167" t="str">
        <f>INFO!$C$19&amp;" "&amp;INFO!$D$19&amp;" "&amp;INFO!$E$19</f>
        <v>29 JULY 2018</v>
      </c>
      <c r="C2607" s="167"/>
      <c r="D2607" s="167"/>
      <c r="E2607" s="24"/>
      <c r="F2607" s="26" t="s">
        <v>11</v>
      </c>
      <c r="G2607" s="118" t="str">
        <f>INFO!$C$15</f>
        <v>ONE</v>
      </c>
    </row>
    <row r="2608" spans="1:8" ht="15.75" x14ac:dyDescent="0.25">
      <c r="A2608" s="28" t="s">
        <v>17</v>
      </c>
      <c r="B2608" s="167" t="str">
        <f>INFO!$C$20&amp;" "&amp;INFO!$D$20&amp;" "&amp;INFO!$E$20</f>
        <v>9 MAY 2018</v>
      </c>
      <c r="C2608" s="167"/>
      <c r="D2608" s="167"/>
      <c r="F2608" s="28" t="s">
        <v>20</v>
      </c>
      <c r="G2608" s="72">
        <f>INFO!$C$13</f>
        <v>0</v>
      </c>
    </row>
    <row r="2609" spans="1:8" ht="15.75" x14ac:dyDescent="0.25">
      <c r="A2609" s="28" t="s">
        <v>21</v>
      </c>
      <c r="B2609" s="167" t="str">
        <f>INFO!$C$21</f>
        <v>2017/2018</v>
      </c>
      <c r="C2609" s="167"/>
      <c r="D2609" s="27"/>
      <c r="F2609" s="28" t="s">
        <v>139</v>
      </c>
      <c r="G2609" s="71" t="str">
        <f>BROADSHEET!$L$70</f>
        <v>1ST</v>
      </c>
    </row>
    <row r="2610" spans="1:8" ht="15.75" x14ac:dyDescent="0.25">
      <c r="A2610" s="29"/>
      <c r="B2610" s="24"/>
      <c r="C2610" s="24"/>
      <c r="D2610" s="24"/>
      <c r="E2610" s="24"/>
      <c r="F2610" s="24"/>
      <c r="G2610" s="24"/>
    </row>
    <row r="2611" spans="1:8" ht="32.25" thickBot="1" x14ac:dyDescent="0.3">
      <c r="A2611" s="31" t="s">
        <v>22</v>
      </c>
      <c r="B2611" s="32" t="s">
        <v>95</v>
      </c>
      <c r="C2611" s="32" t="s">
        <v>94</v>
      </c>
      <c r="D2611" s="32" t="s">
        <v>113</v>
      </c>
      <c r="E2611" s="161" t="s">
        <v>23</v>
      </c>
      <c r="F2611" s="162"/>
      <c r="G2611" s="32" t="s">
        <v>24</v>
      </c>
    </row>
    <row r="2612" spans="1:8" ht="16.5" thickTop="1" x14ac:dyDescent="0.25">
      <c r="A2612" s="33" t="s">
        <v>111</v>
      </c>
      <c r="B2612" s="70" t="str">
        <f>IF(ENGLISH!$K$73=0,"",ENGLISH!$K$73)</f>
        <v/>
      </c>
      <c r="C2612" s="70" t="str">
        <f>IF(ENGLISH!$M$73=0,"",ENGLISH!$M$73)</f>
        <v/>
      </c>
      <c r="D2612" s="70" t="str">
        <f>IF(ENGLISH!$N$73=0,"",ENGLISH!$N$73)</f>
        <v/>
      </c>
      <c r="E2612" s="155" t="str">
        <f>IF(ENGLISH!$Q$73=0,"",ENGLISH!$Q$73)</f>
        <v>Fail</v>
      </c>
      <c r="F2612" s="156"/>
      <c r="G2612" s="34" t="str">
        <f>IF(ENGLISH!$P$73=0,"",ENGLISH!$P$73)</f>
        <v>1st</v>
      </c>
    </row>
    <row r="2613" spans="1:8" ht="15.75" x14ac:dyDescent="0.25">
      <c r="A2613" s="35" t="s">
        <v>26</v>
      </c>
      <c r="B2613" s="70" t="str">
        <f>IF(MATHS!$K$73=0,"",MATHS!$K$73)</f>
        <v/>
      </c>
      <c r="C2613" s="70" t="str">
        <f>IF(MATHS!$M$73=0,"",MATHS!$M$73)</f>
        <v/>
      </c>
      <c r="D2613" s="70" t="str">
        <f>IF(MATHS!$N$73=0,"",MATHS!$N$73)</f>
        <v/>
      </c>
      <c r="E2613" s="157" t="str">
        <f>IF(MATHS!$Q$73=0,"",MATHS!$Q$73)</f>
        <v>Fail</v>
      </c>
      <c r="F2613" s="158"/>
      <c r="G2613" s="34" t="str">
        <f>IF(MATHS!$P$73=0,"",MATHS!$P$73)</f>
        <v>1st</v>
      </c>
    </row>
    <row r="2614" spans="1:8" ht="15.75" x14ac:dyDescent="0.25">
      <c r="A2614" s="35" t="s">
        <v>397</v>
      </c>
      <c r="B2614" s="70" t="str">
        <f>IF('NAT. SCI'!$K$73=0,"",'NAT. SCI'!$K$73)</f>
        <v/>
      </c>
      <c r="C2614" s="70" t="str">
        <f>IF('NAT. SCI'!$M$73=0,"",'NAT. SCI'!$M$73)</f>
        <v/>
      </c>
      <c r="D2614" s="70" t="str">
        <f>IF('NAT. SCI'!$N$73=0,"",'NAT. SCI'!$N$73)</f>
        <v/>
      </c>
      <c r="E2614" s="157" t="str">
        <f>IF('NAT. SCI'!$Q$73=0,"",'NAT. SCI'!$Q$73)</f>
        <v>Fail</v>
      </c>
      <c r="F2614" s="158"/>
      <c r="G2614" s="34" t="str">
        <f>IF('NAT. SCI'!$P$73=0,"",'NAT. SCI'!$P$73)</f>
        <v>1st</v>
      </c>
    </row>
    <row r="2615" spans="1:8" ht="15.75" x14ac:dyDescent="0.25">
      <c r="A2615" s="35" t="s">
        <v>403</v>
      </c>
      <c r="B2615" s="70" t="str">
        <f>IF('C. EDU'!$K$73=0,"",'C. EDU'!$K$73)</f>
        <v/>
      </c>
      <c r="C2615" s="70" t="str">
        <f>IF('C. EDU'!$M$73=0,"",'C. EDU'!$M$73)</f>
        <v/>
      </c>
      <c r="D2615" s="70" t="str">
        <f>IF('C. EDU'!$N$73=0,"",'C. EDU'!$N$73)</f>
        <v/>
      </c>
      <c r="E2615" s="157" t="str">
        <f>IF('C. EDU'!$Q$73=0,"",'C. EDU'!$Q$73)</f>
        <v>Fail</v>
      </c>
      <c r="F2615" s="158"/>
      <c r="G2615" s="34" t="str">
        <f>IF('C. EDU'!$P$73=0,"",'C. EDU'!$P$73)</f>
        <v>1st</v>
      </c>
    </row>
    <row r="2616" spans="1:8" ht="15.75" x14ac:dyDescent="0.25">
      <c r="A2616" s="35" t="s">
        <v>28</v>
      </c>
      <c r="B2616" s="70" t="str">
        <f>IF(ICT!$K$73=0,"",ICT!$K$73)</f>
        <v/>
      </c>
      <c r="C2616" s="70" t="str">
        <f>IF(ICT!$M$73=0,"",ICT!$M$73)</f>
        <v/>
      </c>
      <c r="D2616" s="70" t="str">
        <f>IF(ICT!$N$73=0,"",ICT!$N$73)</f>
        <v/>
      </c>
      <c r="E2616" s="157" t="str">
        <f>IF(ICT!$Q$73=0,"",ICT!$Q$73)</f>
        <v>Fail</v>
      </c>
      <c r="F2616" s="158"/>
      <c r="G2616" s="34" t="str">
        <f>IF(ICT!$P$73=0,"",ICT!$P$73)</f>
        <v>1st</v>
      </c>
    </row>
    <row r="2617" spans="1:8" ht="15.75" x14ac:dyDescent="0.25">
      <c r="A2617" s="35" t="s">
        <v>107</v>
      </c>
      <c r="B2617" s="70" t="str">
        <f>IF(TWI!$K$73=0,"",TWI!$K$73)</f>
        <v/>
      </c>
      <c r="C2617" s="70" t="str">
        <f>IF(TWI!$M$73=0,"",TWI!$M$73)</f>
        <v/>
      </c>
      <c r="D2617" s="70" t="str">
        <f>IF(TWI!$N$73=0,"",TWI!$N$73)</f>
        <v/>
      </c>
      <c r="E2617" s="157" t="str">
        <f>IF(TWI!$Q$73=0,"",TWI!$Q$73)</f>
        <v>Fail</v>
      </c>
      <c r="F2617" s="158"/>
      <c r="G2617" s="34" t="str">
        <f>IF(TWI!$P$73=0,"",TWI!$P$73)</f>
        <v>1st</v>
      </c>
    </row>
    <row r="2618" spans="1:8" ht="15.75" x14ac:dyDescent="0.25">
      <c r="A2618" s="35" t="s">
        <v>404</v>
      </c>
      <c r="B2618" s="70" t="str">
        <f>IF(RME!$K$73=0,"",RME!$K$73)</f>
        <v/>
      </c>
      <c r="C2618" s="70" t="str">
        <f>IF(RME!$M$73=0,"",RME!$M$73)</f>
        <v/>
      </c>
      <c r="D2618" s="70" t="str">
        <f>IF(RME!$N$73=0,"",RME!$N$73)</f>
        <v/>
      </c>
      <c r="E2618" s="157" t="str">
        <f>IF(RME!$Q$73=0,"",RME!$Q$73)</f>
        <v>Fail</v>
      </c>
      <c r="F2618" s="158"/>
      <c r="G2618" s="34" t="str">
        <f>IF(RME!$P$73=0,"",RME!$P$73)</f>
        <v>1st</v>
      </c>
    </row>
    <row r="2619" spans="1:8" ht="15.75" x14ac:dyDescent="0.25">
      <c r="A2619" s="35" t="s">
        <v>402</v>
      </c>
      <c r="B2619" s="70" t="str">
        <f>IF('C. ARTS'!$K$73=0,"",'C. ARTS'!$K$73)</f>
        <v/>
      </c>
      <c r="C2619" s="70" t="str">
        <f>IF('C. ARTS'!$M$73=0,"",'C. ARTS'!$M$73)</f>
        <v/>
      </c>
      <c r="D2619" s="70" t="str">
        <f>IF('C. ARTS'!$N$73=0,"",'C. ARTS'!$N$73)</f>
        <v/>
      </c>
      <c r="E2619" s="157" t="str">
        <f>IF('C. ARTS'!$Q$73=0,"",'C. ARTS'!$Q$73)</f>
        <v>Fail</v>
      </c>
      <c r="F2619" s="158"/>
      <c r="G2619" s="34" t="str">
        <f>IF('C. ARTS'!$P$73=0,"",'C. ARTS'!$P$73)</f>
        <v>1st</v>
      </c>
    </row>
    <row r="2620" spans="1:8" ht="15.75" x14ac:dyDescent="0.25">
      <c r="A2620" s="35"/>
      <c r="B2620" s="70"/>
      <c r="C2620" s="70"/>
      <c r="D2620" s="70"/>
      <c r="E2620" s="159"/>
      <c r="F2620" s="160"/>
      <c r="G2620" s="36"/>
    </row>
    <row r="2621" spans="1:8" x14ac:dyDescent="0.25">
      <c r="A2621" s="24"/>
      <c r="B2621" s="24"/>
      <c r="C2621" s="24"/>
      <c r="D2621" s="24"/>
      <c r="E2621" s="24"/>
      <c r="F2621" s="24"/>
      <c r="G2621" s="24"/>
    </row>
    <row r="2622" spans="1:8" ht="18" x14ac:dyDescent="0.25">
      <c r="A2622" s="37" t="s">
        <v>29</v>
      </c>
      <c r="B2622" s="69" t="str">
        <f>IF(BROADSHEET!$K$70=0,"",BROADSHEET!$K$70)</f>
        <v/>
      </c>
      <c r="C2622" s="38" t="s">
        <v>30</v>
      </c>
      <c r="D2622" s="39">
        <f>INFO!$C$16</f>
        <v>800</v>
      </c>
      <c r="F2622" s="78" t="s">
        <v>32</v>
      </c>
      <c r="G2622" s="119" t="s">
        <v>357</v>
      </c>
      <c r="H2622" s="44"/>
    </row>
    <row r="2623" spans="1:8" x14ac:dyDescent="0.25">
      <c r="A2623" s="24"/>
      <c r="B2623" s="24"/>
      <c r="C2623" s="24"/>
      <c r="D2623" s="24"/>
      <c r="E2623" s="24"/>
      <c r="F2623" s="24"/>
      <c r="G2623" s="24"/>
      <c r="H2623" s="44"/>
    </row>
    <row r="2624" spans="1:8" ht="15.75" x14ac:dyDescent="0.25">
      <c r="A2624" s="40" t="s">
        <v>31</v>
      </c>
      <c r="B2624" s="75" t="str">
        <f>IF(REMARKS!$C$68=0,"",REMARKS!$C$68)</f>
        <v/>
      </c>
      <c r="C2624" s="41" t="s">
        <v>30</v>
      </c>
      <c r="D2624" s="30" t="str">
        <f>IF(INFO!$C$17=0,"",INFO!$C$17)</f>
        <v/>
      </c>
      <c r="E2624" s="24"/>
      <c r="H2624" s="44"/>
    </row>
    <row r="2625" spans="1:8" ht="15.75" x14ac:dyDescent="0.25">
      <c r="A2625" s="40"/>
      <c r="B2625" s="74"/>
      <c r="C2625" s="73"/>
      <c r="D2625" s="74"/>
      <c r="E2625" s="24"/>
      <c r="H2625" s="44"/>
    </row>
    <row r="2626" spans="1:8" ht="18" x14ac:dyDescent="0.25">
      <c r="A2626" s="40"/>
      <c r="B2626" s="173" t="s">
        <v>371</v>
      </c>
      <c r="C2626" s="173"/>
      <c r="D2626" s="173"/>
      <c r="E2626" s="173"/>
      <c r="F2626" s="173"/>
      <c r="H2626" s="44"/>
    </row>
    <row r="2627" spans="1:8" ht="18" x14ac:dyDescent="0.25">
      <c r="A2627" s="77" t="s">
        <v>33</v>
      </c>
      <c r="B2627" s="169"/>
      <c r="C2627" s="169"/>
      <c r="D2627" s="169"/>
      <c r="E2627" s="169"/>
      <c r="F2627" s="29"/>
      <c r="H2627" s="44"/>
    </row>
    <row r="2628" spans="1:8" ht="18" x14ac:dyDescent="0.25">
      <c r="A2628" s="77" t="s">
        <v>35</v>
      </c>
      <c r="B2628" s="170"/>
      <c r="C2628" s="170"/>
      <c r="D2628" s="170"/>
      <c r="E2628" s="170"/>
      <c r="F2628" s="29"/>
      <c r="H2628" s="44"/>
    </row>
    <row r="2629" spans="1:8" ht="18" x14ac:dyDescent="0.25">
      <c r="A2629" s="77" t="s">
        <v>34</v>
      </c>
      <c r="B2629" s="174"/>
      <c r="C2629" s="174"/>
      <c r="D2629" s="174"/>
      <c r="E2629" s="174"/>
      <c r="F2629" s="76"/>
      <c r="H2629" s="44"/>
    </row>
    <row r="2630" spans="1:8" ht="18" x14ac:dyDescent="0.25">
      <c r="A2630" s="77" t="s">
        <v>36</v>
      </c>
      <c r="B2630" s="29"/>
      <c r="C2630" s="169"/>
      <c r="D2630" s="169"/>
      <c r="E2630" s="169"/>
      <c r="F2630" s="169"/>
      <c r="H2630" s="44"/>
    </row>
    <row r="2631" spans="1:8" ht="18" x14ac:dyDescent="0.25">
      <c r="A2631" s="77" t="s">
        <v>406</v>
      </c>
      <c r="B2631" s="29"/>
      <c r="C2631" s="170"/>
      <c r="D2631" s="170"/>
      <c r="E2631" s="170"/>
      <c r="F2631" s="170"/>
      <c r="G2631" s="24"/>
      <c r="H2631" s="44"/>
    </row>
    <row r="2632" spans="1:8" x14ac:dyDescent="0.25">
      <c r="B2632" s="24"/>
      <c r="D2632" s="45"/>
      <c r="E2632" s="45"/>
      <c r="F2632" s="24"/>
      <c r="G2632" s="24"/>
      <c r="H2632" s="44"/>
    </row>
    <row r="2633" spans="1:8" x14ac:dyDescent="0.25">
      <c r="A2633" s="42"/>
      <c r="B2633" s="68"/>
      <c r="C2633" s="171"/>
      <c r="D2633" s="171"/>
      <c r="E2633" s="24"/>
      <c r="F2633" s="24"/>
      <c r="G2633" s="24"/>
      <c r="H2633" s="44"/>
    </row>
    <row r="2634" spans="1:8" x14ac:dyDescent="0.25">
      <c r="B2634" s="68"/>
      <c r="H2634" s="44"/>
    </row>
    <row r="2635" spans="1:8" x14ac:dyDescent="0.25">
      <c r="B2635" s="68"/>
    </row>
    <row r="2636" spans="1:8" x14ac:dyDescent="0.25">
      <c r="B2636" s="68"/>
    </row>
    <row r="2637" spans="1:8" x14ac:dyDescent="0.25">
      <c r="B2637" s="68"/>
      <c r="E2637" s="43"/>
      <c r="F2637" s="168"/>
      <c r="G2637" s="168"/>
    </row>
    <row r="2638" spans="1:8" x14ac:dyDescent="0.25">
      <c r="E2638" s="24"/>
    </row>
    <row r="2640" spans="1:8" ht="30" x14ac:dyDescent="0.25">
      <c r="A2640" s="21"/>
      <c r="B2640" s="172" t="str">
        <f>INFO!$C$1</f>
        <v>SEVENTH-DAY ADVENTIST PRIMARY  SCHOOL</v>
      </c>
      <c r="C2640" s="172"/>
      <c r="D2640" s="172"/>
      <c r="E2640" s="172"/>
      <c r="F2640" s="172"/>
      <c r="G2640" s="172"/>
    </row>
    <row r="2641" spans="1:7" ht="20.25" x14ac:dyDescent="0.25">
      <c r="A2641" s="23"/>
      <c r="B2641" s="163" t="str">
        <f>INFO!$C$2</f>
        <v>Together We Make The Difference</v>
      </c>
      <c r="C2641" s="163"/>
      <c r="D2641" s="163"/>
      <c r="E2641" s="163"/>
      <c r="F2641" s="163"/>
      <c r="G2641" s="163"/>
    </row>
    <row r="2642" spans="1:7" ht="18" x14ac:dyDescent="0.25">
      <c r="A2642" s="24"/>
      <c r="B2642" s="164" t="str">
        <f>INFO!$C$3</f>
        <v>P. O. BOX 234 KUMASI GHANA</v>
      </c>
      <c r="C2642" s="164"/>
      <c r="D2642" s="164"/>
      <c r="E2642" s="164"/>
      <c r="F2642" s="164"/>
      <c r="G2642" s="164"/>
    </row>
    <row r="2643" spans="1:7" ht="20.25" x14ac:dyDescent="0.25">
      <c r="A2643" s="25"/>
      <c r="B2643" s="165" t="str">
        <f>INFO!$C$4</f>
        <v>0123456789</v>
      </c>
      <c r="C2643" s="166"/>
      <c r="D2643" s="166"/>
      <c r="E2643" s="166"/>
      <c r="F2643" s="166"/>
      <c r="G2643" s="166"/>
    </row>
    <row r="2644" spans="1:7" ht="20.25" x14ac:dyDescent="0.25">
      <c r="A2644" s="25"/>
      <c r="B2644" s="175" t="str">
        <f>INFO!$C$5</f>
        <v>TERMLY REPORT</v>
      </c>
      <c r="C2644" s="175"/>
      <c r="D2644" s="175"/>
      <c r="E2644" s="175"/>
      <c r="F2644" s="175"/>
      <c r="G2644" s="175"/>
    </row>
    <row r="2645" spans="1:7" x14ac:dyDescent="0.25">
      <c r="A2645" s="24"/>
      <c r="B2645" s="24"/>
      <c r="C2645" s="24"/>
      <c r="D2645" s="24"/>
      <c r="E2645" s="24"/>
    </row>
    <row r="2646" spans="1:7" ht="15.75" x14ac:dyDescent="0.25">
      <c r="A2646" s="28" t="s">
        <v>18</v>
      </c>
      <c r="B2646" s="167" t="str">
        <f>IF(BROADSHEET!$B$71=0,"",BROADSHEET!$B$71)</f>
        <v/>
      </c>
      <c r="C2646" s="167"/>
      <c r="D2646" s="167"/>
      <c r="E2646" s="167"/>
      <c r="F2646" s="26" t="s">
        <v>96</v>
      </c>
      <c r="G2646" s="118" t="str">
        <f>INFO!$C$14</f>
        <v>B.S. FOUR</v>
      </c>
    </row>
    <row r="2647" spans="1:7" ht="15.75" x14ac:dyDescent="0.25">
      <c r="A2647" s="28" t="s">
        <v>19</v>
      </c>
      <c r="B2647" s="167" t="str">
        <f>INFO!$C$19&amp;" "&amp;INFO!$D$19&amp;" "&amp;INFO!$E$19</f>
        <v>29 JULY 2018</v>
      </c>
      <c r="C2647" s="167"/>
      <c r="D2647" s="167"/>
      <c r="E2647" s="24"/>
      <c r="F2647" s="26" t="s">
        <v>11</v>
      </c>
      <c r="G2647" s="118" t="str">
        <f>INFO!$C$15</f>
        <v>ONE</v>
      </c>
    </row>
    <row r="2648" spans="1:7" ht="15.75" x14ac:dyDescent="0.25">
      <c r="A2648" s="28" t="s">
        <v>17</v>
      </c>
      <c r="B2648" s="167" t="str">
        <f>INFO!$C$20&amp;" "&amp;INFO!$D$20&amp;" "&amp;INFO!$E$20</f>
        <v>9 MAY 2018</v>
      </c>
      <c r="C2648" s="167"/>
      <c r="D2648" s="167"/>
      <c r="F2648" s="28" t="s">
        <v>20</v>
      </c>
      <c r="G2648" s="72">
        <f>INFO!$C$13</f>
        <v>0</v>
      </c>
    </row>
    <row r="2649" spans="1:7" ht="15.75" x14ac:dyDescent="0.25">
      <c r="A2649" s="28" t="s">
        <v>21</v>
      </c>
      <c r="B2649" s="167" t="str">
        <f>INFO!$C$21</f>
        <v>2017/2018</v>
      </c>
      <c r="C2649" s="167"/>
      <c r="D2649" s="27"/>
      <c r="F2649" s="28" t="s">
        <v>139</v>
      </c>
      <c r="G2649" s="71" t="str">
        <f>BROADSHEET!$L$71</f>
        <v>1ST</v>
      </c>
    </row>
    <row r="2650" spans="1:7" ht="15.75" x14ac:dyDescent="0.25">
      <c r="A2650" s="29"/>
      <c r="B2650" s="24"/>
      <c r="C2650" s="24"/>
      <c r="D2650" s="24"/>
      <c r="E2650" s="24"/>
      <c r="F2650" s="24"/>
      <c r="G2650" s="24"/>
    </row>
    <row r="2651" spans="1:7" ht="32.25" thickBot="1" x14ac:dyDescent="0.3">
      <c r="A2651" s="31" t="s">
        <v>22</v>
      </c>
      <c r="B2651" s="32" t="s">
        <v>95</v>
      </c>
      <c r="C2651" s="32" t="s">
        <v>94</v>
      </c>
      <c r="D2651" s="32" t="s">
        <v>113</v>
      </c>
      <c r="E2651" s="161" t="s">
        <v>23</v>
      </c>
      <c r="F2651" s="162"/>
      <c r="G2651" s="32" t="s">
        <v>24</v>
      </c>
    </row>
    <row r="2652" spans="1:7" ht="16.5" thickTop="1" x14ac:dyDescent="0.25">
      <c r="A2652" s="33" t="s">
        <v>111</v>
      </c>
      <c r="B2652" s="70" t="str">
        <f>IF(ENGLISH!$K$74=0,"",ENGLISH!$K$74)</f>
        <v/>
      </c>
      <c r="C2652" s="70" t="str">
        <f>IF(ENGLISH!$M$74=0,"",ENGLISH!$M$74)</f>
        <v/>
      </c>
      <c r="D2652" s="70" t="str">
        <f>IF(ENGLISH!$N$74=0,"",ENGLISH!$N$74)</f>
        <v/>
      </c>
      <c r="E2652" s="155" t="str">
        <f>IF(ENGLISH!$Q$74=0,"",ENGLISH!$Q$74)</f>
        <v>Fail</v>
      </c>
      <c r="F2652" s="156"/>
      <c r="G2652" s="34" t="str">
        <f>IF(ENGLISH!$P$74=0,"",ENGLISH!$P$74)</f>
        <v>1st</v>
      </c>
    </row>
    <row r="2653" spans="1:7" ht="15.75" x14ac:dyDescent="0.25">
      <c r="A2653" s="35" t="s">
        <v>26</v>
      </c>
      <c r="B2653" s="70" t="str">
        <f>IF(MATHS!$K$74=0,"",MATHS!$K$74)</f>
        <v/>
      </c>
      <c r="C2653" s="70" t="str">
        <f>IF(MATHS!$M$74=0,"",MATHS!$M$74)</f>
        <v/>
      </c>
      <c r="D2653" s="70" t="str">
        <f>IF(MATHS!$N$74=0,"",MATHS!$N$74)</f>
        <v/>
      </c>
      <c r="E2653" s="157" t="str">
        <f>IF(MATHS!$Q$74=0,"",MATHS!$Q$74)</f>
        <v>Fail</v>
      </c>
      <c r="F2653" s="158"/>
      <c r="G2653" s="34" t="str">
        <f>IF(MATHS!$P$74=0,"",MATHS!$P$74)</f>
        <v>1st</v>
      </c>
    </row>
    <row r="2654" spans="1:7" ht="15.75" x14ac:dyDescent="0.25">
      <c r="A2654" s="35" t="s">
        <v>397</v>
      </c>
      <c r="B2654" s="70" t="str">
        <f>IF('NAT. SCI'!$K$74=0,"",'NAT. SCI'!$K$74)</f>
        <v/>
      </c>
      <c r="C2654" s="70" t="str">
        <f>IF('NAT. SCI'!$M$74=0,"",'NAT. SCI'!$M$74)</f>
        <v/>
      </c>
      <c r="D2654" s="70" t="str">
        <f>IF('NAT. SCI'!$N$74=0,"",'NAT. SCI'!$N$74)</f>
        <v/>
      </c>
      <c r="E2654" s="157" t="str">
        <f>IF('NAT. SCI'!$Q$74=0,"",'NAT. SCI'!$Q$74)</f>
        <v>Fail</v>
      </c>
      <c r="F2654" s="158"/>
      <c r="G2654" s="34" t="str">
        <f>IF('NAT. SCI'!$P$74=0,"",'NAT. SCI'!$P$74)</f>
        <v>1st</v>
      </c>
    </row>
    <row r="2655" spans="1:7" ht="15.75" x14ac:dyDescent="0.25">
      <c r="A2655" s="35" t="s">
        <v>403</v>
      </c>
      <c r="B2655" s="70" t="str">
        <f>IF('C. EDU'!$K$74=0,"",'C. EDU'!$K$74)</f>
        <v/>
      </c>
      <c r="C2655" s="70" t="str">
        <f>IF('C. EDU'!$M$74=0,"",'C. EDU'!$M$74)</f>
        <v/>
      </c>
      <c r="D2655" s="70" t="str">
        <f>IF('C. EDU'!$N$74=0,"",'C. EDU'!$N$74)</f>
        <v/>
      </c>
      <c r="E2655" s="157" t="str">
        <f>IF('C. EDU'!$Q$74=0,"",'C. EDU'!$Q$74)</f>
        <v>Fail</v>
      </c>
      <c r="F2655" s="158"/>
      <c r="G2655" s="34" t="str">
        <f>IF('C. EDU'!$P$74=0,"",'C. EDU'!$P$74)</f>
        <v>1st</v>
      </c>
    </row>
    <row r="2656" spans="1:7" ht="15.75" x14ac:dyDescent="0.25">
      <c r="A2656" s="35" t="s">
        <v>28</v>
      </c>
      <c r="B2656" s="70" t="str">
        <f>IF(ICT!$K$74=0,"",ICT!$K$74)</f>
        <v/>
      </c>
      <c r="C2656" s="70" t="str">
        <f>IF(ICT!$M$74=0,"",ICT!$M$74)</f>
        <v/>
      </c>
      <c r="D2656" s="70" t="str">
        <f>IF(ICT!$N$74=0,"",ICT!$N$74)</f>
        <v/>
      </c>
      <c r="E2656" s="157" t="str">
        <f>IF(ICT!$Q$74=0,"",ICT!$Q$74)</f>
        <v>Fail</v>
      </c>
      <c r="F2656" s="158"/>
      <c r="G2656" s="34" t="str">
        <f>IF(ICT!$P$74=0,"",ICT!$P$74)</f>
        <v>1st</v>
      </c>
    </row>
    <row r="2657" spans="1:8" ht="15.75" x14ac:dyDescent="0.25">
      <c r="A2657" s="35" t="s">
        <v>107</v>
      </c>
      <c r="B2657" s="70" t="str">
        <f>IF(TWI!$K$74=0,"",TWI!$K$74)</f>
        <v/>
      </c>
      <c r="C2657" s="70" t="str">
        <f>IF(TWI!$M$74=0,"",TWI!$M$74)</f>
        <v/>
      </c>
      <c r="D2657" s="70" t="str">
        <f>IF(TWI!$N$74=0,"",TWI!$N$74)</f>
        <v/>
      </c>
      <c r="E2657" s="157" t="str">
        <f>IF(TWI!$Q$74=0,"",TWI!$Q$74)</f>
        <v>Fail</v>
      </c>
      <c r="F2657" s="158"/>
      <c r="G2657" s="34" t="str">
        <f>IF(TWI!$P$74=0,"",TWI!$P$74)</f>
        <v>1st</v>
      </c>
    </row>
    <row r="2658" spans="1:8" ht="15.75" x14ac:dyDescent="0.25">
      <c r="A2658" s="35" t="s">
        <v>404</v>
      </c>
      <c r="B2658" s="70" t="str">
        <f>IF(RME!$K$74=0,"",RME!$K$74)</f>
        <v/>
      </c>
      <c r="C2658" s="70" t="str">
        <f>IF(RME!$M$74=0,"",RME!$M$74)</f>
        <v/>
      </c>
      <c r="D2658" s="70" t="str">
        <f>IF(RME!$N$74=0,"",RME!$N$74)</f>
        <v/>
      </c>
      <c r="E2658" s="157" t="str">
        <f>IF(RME!$Q$74=0,"",RME!$Q$74)</f>
        <v>Fail</v>
      </c>
      <c r="F2658" s="158"/>
      <c r="G2658" s="34" t="str">
        <f>IF(RME!$P$74=0,"",RME!$P$74)</f>
        <v>1st</v>
      </c>
    </row>
    <row r="2659" spans="1:8" ht="15.75" x14ac:dyDescent="0.25">
      <c r="A2659" s="35" t="s">
        <v>402</v>
      </c>
      <c r="B2659" s="70" t="str">
        <f>IF('C. ARTS'!$K$74=0,"",'C. ARTS'!$K$74)</f>
        <v/>
      </c>
      <c r="C2659" s="70" t="str">
        <f>IF('C. ARTS'!$M$74=0,"",'C. ARTS'!$M$74)</f>
        <v/>
      </c>
      <c r="D2659" s="70" t="str">
        <f>IF('C. ARTS'!$N$74=0,"",'C. ARTS'!$N$74)</f>
        <v/>
      </c>
      <c r="E2659" s="157" t="str">
        <f>IF('C. ARTS'!$Q$74=0,"",'C. ARTS'!$Q$74)</f>
        <v>Fail</v>
      </c>
      <c r="F2659" s="158"/>
      <c r="G2659" s="34" t="str">
        <f>IF('C. ARTS'!$P$74=0,"",'C. ARTS'!$P$74)</f>
        <v>1st</v>
      </c>
    </row>
    <row r="2660" spans="1:8" ht="15.75" x14ac:dyDescent="0.25">
      <c r="A2660" s="35"/>
      <c r="B2660" s="70"/>
      <c r="C2660" s="70"/>
      <c r="D2660" s="70"/>
      <c r="E2660" s="159"/>
      <c r="F2660" s="160"/>
      <c r="G2660" s="36"/>
    </row>
    <row r="2661" spans="1:8" x14ac:dyDescent="0.25">
      <c r="A2661" s="24"/>
      <c r="B2661" s="24"/>
      <c r="C2661" s="24"/>
      <c r="D2661" s="24"/>
      <c r="E2661" s="24"/>
      <c r="F2661" s="24"/>
      <c r="G2661" s="24"/>
    </row>
    <row r="2662" spans="1:8" ht="18" x14ac:dyDescent="0.25">
      <c r="A2662" s="37" t="s">
        <v>29</v>
      </c>
      <c r="B2662" s="69" t="str">
        <f>IF(BROADSHEET!$K$71=0,"",BROADSHEET!$K$71)</f>
        <v/>
      </c>
      <c r="C2662" s="38" t="s">
        <v>30</v>
      </c>
      <c r="D2662" s="39">
        <f>INFO!$C$16</f>
        <v>800</v>
      </c>
      <c r="F2662" s="78" t="s">
        <v>32</v>
      </c>
      <c r="G2662" s="119" t="s">
        <v>357</v>
      </c>
      <c r="H2662" s="44"/>
    </row>
    <row r="2663" spans="1:8" x14ac:dyDescent="0.25">
      <c r="A2663" s="24"/>
      <c r="B2663" s="24"/>
      <c r="C2663" s="24"/>
      <c r="D2663" s="24"/>
      <c r="E2663" s="24"/>
      <c r="F2663" s="24"/>
      <c r="G2663" s="24"/>
      <c r="H2663" s="44"/>
    </row>
    <row r="2664" spans="1:8" ht="15.75" x14ac:dyDescent="0.25">
      <c r="A2664" s="40" t="s">
        <v>31</v>
      </c>
      <c r="B2664" s="75" t="str">
        <f>IF(REMARKS!$C$69=0,"",REMARKS!$C$69)</f>
        <v/>
      </c>
      <c r="C2664" s="41" t="s">
        <v>30</v>
      </c>
      <c r="D2664" s="30" t="str">
        <f>IF(INFO!$C$17=0,"",INFO!$C$17)</f>
        <v/>
      </c>
      <c r="E2664" s="24"/>
      <c r="H2664" s="44"/>
    </row>
    <row r="2665" spans="1:8" ht="15.75" x14ac:dyDescent="0.25">
      <c r="A2665" s="40"/>
      <c r="B2665" s="74"/>
      <c r="C2665" s="73"/>
      <c r="D2665" s="74"/>
      <c r="E2665" s="24"/>
      <c r="H2665" s="44"/>
    </row>
    <row r="2666" spans="1:8" ht="18" x14ac:dyDescent="0.25">
      <c r="A2666" s="40"/>
      <c r="B2666" s="173" t="s">
        <v>371</v>
      </c>
      <c r="C2666" s="173"/>
      <c r="D2666" s="173"/>
      <c r="E2666" s="173"/>
      <c r="F2666" s="173"/>
      <c r="H2666" s="44"/>
    </row>
    <row r="2667" spans="1:8" ht="18" x14ac:dyDescent="0.25">
      <c r="A2667" s="77" t="s">
        <v>33</v>
      </c>
      <c r="B2667" s="169"/>
      <c r="C2667" s="169"/>
      <c r="D2667" s="169"/>
      <c r="E2667" s="169"/>
      <c r="F2667" s="29"/>
      <c r="H2667" s="44"/>
    </row>
    <row r="2668" spans="1:8" ht="18" x14ac:dyDescent="0.25">
      <c r="A2668" s="77" t="s">
        <v>35</v>
      </c>
      <c r="B2668" s="170"/>
      <c r="C2668" s="170"/>
      <c r="D2668" s="170"/>
      <c r="E2668" s="170"/>
      <c r="F2668" s="29"/>
      <c r="H2668" s="44"/>
    </row>
    <row r="2669" spans="1:8" ht="18" x14ac:dyDescent="0.25">
      <c r="A2669" s="77" t="s">
        <v>34</v>
      </c>
      <c r="B2669" s="174"/>
      <c r="C2669" s="174"/>
      <c r="D2669" s="174"/>
      <c r="E2669" s="174"/>
      <c r="F2669" s="76"/>
      <c r="H2669" s="44"/>
    </row>
    <row r="2670" spans="1:8" ht="18" x14ac:dyDescent="0.25">
      <c r="A2670" s="77" t="s">
        <v>36</v>
      </c>
      <c r="B2670" s="29"/>
      <c r="C2670" s="169"/>
      <c r="D2670" s="169"/>
      <c r="E2670" s="169"/>
      <c r="F2670" s="169"/>
      <c r="H2670" s="44"/>
    </row>
    <row r="2671" spans="1:8" ht="18" x14ac:dyDescent="0.25">
      <c r="A2671" s="77" t="s">
        <v>406</v>
      </c>
      <c r="B2671" s="29"/>
      <c r="C2671" s="170"/>
      <c r="D2671" s="170"/>
      <c r="E2671" s="170"/>
      <c r="F2671" s="170"/>
      <c r="G2671" s="24"/>
      <c r="H2671" s="44"/>
    </row>
    <row r="2672" spans="1:8" x14ac:dyDescent="0.25">
      <c r="B2672" s="24"/>
      <c r="D2672" s="45"/>
      <c r="E2672" s="45"/>
      <c r="F2672" s="24"/>
      <c r="G2672" s="24"/>
      <c r="H2672" s="44"/>
    </row>
    <row r="2673" spans="1:8" x14ac:dyDescent="0.25">
      <c r="A2673" s="42"/>
      <c r="B2673" s="68"/>
      <c r="C2673" s="171"/>
      <c r="D2673" s="171"/>
      <c r="E2673" s="24"/>
      <c r="F2673" s="24"/>
      <c r="G2673" s="24"/>
      <c r="H2673" s="44"/>
    </row>
    <row r="2674" spans="1:8" x14ac:dyDescent="0.25">
      <c r="B2674" s="68"/>
      <c r="H2674" s="44"/>
    </row>
    <row r="2675" spans="1:8" x14ac:dyDescent="0.25">
      <c r="B2675" s="68"/>
    </row>
    <row r="2676" spans="1:8" x14ac:dyDescent="0.25">
      <c r="B2676" s="68"/>
    </row>
    <row r="2677" spans="1:8" x14ac:dyDescent="0.25">
      <c r="B2677" s="68"/>
      <c r="E2677" s="43"/>
      <c r="F2677" s="168"/>
      <c r="G2677" s="168"/>
    </row>
    <row r="2678" spans="1:8" x14ac:dyDescent="0.25">
      <c r="E2678" s="24"/>
    </row>
    <row r="2680" spans="1:8" ht="30" x14ac:dyDescent="0.25">
      <c r="A2680" s="21"/>
      <c r="B2680" s="172" t="str">
        <f>INFO!$C$1</f>
        <v>SEVENTH-DAY ADVENTIST PRIMARY  SCHOOL</v>
      </c>
      <c r="C2680" s="172"/>
      <c r="D2680" s="172"/>
      <c r="E2680" s="172"/>
      <c r="F2680" s="172"/>
      <c r="G2680" s="172"/>
    </row>
    <row r="2681" spans="1:8" ht="20.25" x14ac:dyDescent="0.25">
      <c r="A2681" s="23"/>
      <c r="B2681" s="163" t="str">
        <f>INFO!$C$2</f>
        <v>Together We Make The Difference</v>
      </c>
      <c r="C2681" s="163"/>
      <c r="D2681" s="163"/>
      <c r="E2681" s="163"/>
      <c r="F2681" s="163"/>
      <c r="G2681" s="163"/>
    </row>
    <row r="2682" spans="1:8" ht="18" x14ac:dyDescent="0.25">
      <c r="A2682" s="24"/>
      <c r="B2682" s="164" t="str">
        <f>INFO!$C$3</f>
        <v>P. O. BOX 234 KUMASI GHANA</v>
      </c>
      <c r="C2682" s="164"/>
      <c r="D2682" s="164"/>
      <c r="E2682" s="164"/>
      <c r="F2682" s="164"/>
      <c r="G2682" s="164"/>
    </row>
    <row r="2683" spans="1:8" ht="20.25" x14ac:dyDescent="0.25">
      <c r="A2683" s="25"/>
      <c r="B2683" s="165" t="str">
        <f>INFO!$C$4</f>
        <v>0123456789</v>
      </c>
      <c r="C2683" s="166"/>
      <c r="D2683" s="166"/>
      <c r="E2683" s="166"/>
      <c r="F2683" s="166"/>
      <c r="G2683" s="166"/>
    </row>
    <row r="2684" spans="1:8" ht="20.25" x14ac:dyDescent="0.25">
      <c r="A2684" s="25"/>
      <c r="B2684" s="175" t="str">
        <f>INFO!$C$5</f>
        <v>TERMLY REPORT</v>
      </c>
      <c r="C2684" s="175"/>
      <c r="D2684" s="175"/>
      <c r="E2684" s="175"/>
      <c r="F2684" s="175"/>
      <c r="G2684" s="175"/>
    </row>
    <row r="2685" spans="1:8" x14ac:dyDescent="0.25">
      <c r="A2685" s="24"/>
      <c r="B2685" s="24"/>
      <c r="C2685" s="24"/>
      <c r="D2685" s="24"/>
      <c r="E2685" s="24"/>
    </row>
    <row r="2686" spans="1:8" ht="15.75" x14ac:dyDescent="0.25">
      <c r="A2686" s="28" t="s">
        <v>18</v>
      </c>
      <c r="B2686" s="167" t="str">
        <f>IF(BROADSHEET!$B$72=0,"",BROADSHEET!$B$72)</f>
        <v/>
      </c>
      <c r="C2686" s="167"/>
      <c r="D2686" s="167"/>
      <c r="E2686" s="167"/>
      <c r="F2686" s="26" t="s">
        <v>96</v>
      </c>
      <c r="G2686" s="118" t="str">
        <f>INFO!$C$14</f>
        <v>B.S. FOUR</v>
      </c>
    </row>
    <row r="2687" spans="1:8" ht="15.75" x14ac:dyDescent="0.25">
      <c r="A2687" s="28" t="s">
        <v>19</v>
      </c>
      <c r="B2687" s="167" t="str">
        <f>INFO!$C$19&amp;" "&amp;INFO!$D$19&amp;" "&amp;INFO!$E$19</f>
        <v>29 JULY 2018</v>
      </c>
      <c r="C2687" s="167"/>
      <c r="D2687" s="167"/>
      <c r="E2687" s="24"/>
      <c r="F2687" s="26" t="s">
        <v>11</v>
      </c>
      <c r="G2687" s="118" t="str">
        <f>INFO!$C$15</f>
        <v>ONE</v>
      </c>
    </row>
    <row r="2688" spans="1:8" ht="15.75" x14ac:dyDescent="0.25">
      <c r="A2688" s="28" t="s">
        <v>17</v>
      </c>
      <c r="B2688" s="167" t="str">
        <f>INFO!$C$20&amp;" "&amp;INFO!$D$20&amp;" "&amp;INFO!$E$20</f>
        <v>9 MAY 2018</v>
      </c>
      <c r="C2688" s="167"/>
      <c r="D2688" s="167"/>
      <c r="F2688" s="28" t="s">
        <v>20</v>
      </c>
      <c r="G2688" s="72">
        <f>INFO!$C$13</f>
        <v>0</v>
      </c>
    </row>
    <row r="2689" spans="1:8" ht="15.75" x14ac:dyDescent="0.25">
      <c r="A2689" s="28" t="s">
        <v>21</v>
      </c>
      <c r="B2689" s="167" t="str">
        <f>INFO!$C$21</f>
        <v>2017/2018</v>
      </c>
      <c r="C2689" s="167"/>
      <c r="D2689" s="27"/>
      <c r="F2689" s="28" t="s">
        <v>139</v>
      </c>
      <c r="G2689" s="71" t="str">
        <f>BROADSHEET!$L$72</f>
        <v>1ST</v>
      </c>
    </row>
    <row r="2690" spans="1:8" ht="15.75" x14ac:dyDescent="0.25">
      <c r="A2690" s="29"/>
      <c r="B2690" s="24"/>
      <c r="C2690" s="24"/>
      <c r="D2690" s="24"/>
      <c r="E2690" s="24"/>
      <c r="F2690" s="24"/>
      <c r="G2690" s="24"/>
    </row>
    <row r="2691" spans="1:8" ht="32.25" thickBot="1" x14ac:dyDescent="0.3">
      <c r="A2691" s="31" t="s">
        <v>22</v>
      </c>
      <c r="B2691" s="32" t="s">
        <v>95</v>
      </c>
      <c r="C2691" s="32" t="s">
        <v>94</v>
      </c>
      <c r="D2691" s="32" t="s">
        <v>113</v>
      </c>
      <c r="E2691" s="161" t="s">
        <v>23</v>
      </c>
      <c r="F2691" s="162"/>
      <c r="G2691" s="32" t="s">
        <v>24</v>
      </c>
    </row>
    <row r="2692" spans="1:8" ht="16.5" thickTop="1" x14ac:dyDescent="0.25">
      <c r="A2692" s="33" t="s">
        <v>111</v>
      </c>
      <c r="B2692" s="70" t="str">
        <f>IF(ENGLISH!$K$75=0,"",ENGLISH!$K$75)</f>
        <v/>
      </c>
      <c r="C2692" s="70" t="str">
        <f>IF(ENGLISH!$M$75=0,"",ENGLISH!$M$75)</f>
        <v/>
      </c>
      <c r="D2692" s="70" t="str">
        <f>IF(ENGLISH!$N$75=0,"",ENGLISH!$N$75)</f>
        <v/>
      </c>
      <c r="E2692" s="155" t="str">
        <f>IF(ENGLISH!$Q$75=0,"",ENGLISH!$Q$75)</f>
        <v>Fail</v>
      </c>
      <c r="F2692" s="156"/>
      <c r="G2692" s="34" t="str">
        <f>IF(ENGLISH!$P$75=0,"",ENGLISH!$P$75)</f>
        <v>1st</v>
      </c>
    </row>
    <row r="2693" spans="1:8" ht="15.75" x14ac:dyDescent="0.25">
      <c r="A2693" s="35" t="s">
        <v>26</v>
      </c>
      <c r="B2693" s="70" t="str">
        <f>IF(MATHS!$K$75=0,"",MATHS!$K$75)</f>
        <v/>
      </c>
      <c r="C2693" s="70" t="str">
        <f>IF(MATHS!$M$75=0,"",MATHS!$M$75)</f>
        <v/>
      </c>
      <c r="D2693" s="70" t="str">
        <f>IF(MATHS!$N$75=0,"",MATHS!$N$75)</f>
        <v/>
      </c>
      <c r="E2693" s="157" t="str">
        <f>IF(MATHS!$Q$75=0,"",MATHS!$Q$75)</f>
        <v>Fail</v>
      </c>
      <c r="F2693" s="158"/>
      <c r="G2693" s="34" t="str">
        <f>IF(MATHS!$P$75=0,"",MATHS!$P$75)</f>
        <v>1st</v>
      </c>
    </row>
    <row r="2694" spans="1:8" ht="15.75" x14ac:dyDescent="0.25">
      <c r="A2694" s="35" t="s">
        <v>397</v>
      </c>
      <c r="B2694" s="70" t="str">
        <f>IF('NAT. SCI'!$K$75=0,"",'NAT. SCI'!$K$75)</f>
        <v/>
      </c>
      <c r="C2694" s="70" t="str">
        <f>IF('NAT. SCI'!$M$75=0,"",'NAT. SCI'!$M$75)</f>
        <v/>
      </c>
      <c r="D2694" s="70" t="str">
        <f>IF('NAT. SCI'!$N$75=0,"",'NAT. SCI'!$N$75)</f>
        <v/>
      </c>
      <c r="E2694" s="157" t="str">
        <f>IF('NAT. SCI'!$Q$75=0,"",'NAT. SCI'!$Q$75)</f>
        <v>Fail</v>
      </c>
      <c r="F2694" s="158"/>
      <c r="G2694" s="34" t="str">
        <f>IF('NAT. SCI'!$P$75=0,"",'NAT. SCI'!$P$75)</f>
        <v>1st</v>
      </c>
    </row>
    <row r="2695" spans="1:8" ht="15.75" x14ac:dyDescent="0.25">
      <c r="A2695" s="35" t="s">
        <v>403</v>
      </c>
      <c r="B2695" s="70" t="str">
        <f>IF('C. EDU'!$K$75=0,"",'C. EDU'!$K$75)</f>
        <v/>
      </c>
      <c r="C2695" s="70" t="str">
        <f>IF('C. EDU'!$M$75=0,"",'C. EDU'!$M$75)</f>
        <v/>
      </c>
      <c r="D2695" s="70" t="str">
        <f>IF('C. EDU'!$N$75=0,"",'C. EDU'!$N$75)</f>
        <v/>
      </c>
      <c r="E2695" s="157" t="str">
        <f>IF('C. EDU'!$Q$75=0,"",'C. EDU'!$Q$75)</f>
        <v>Fail</v>
      </c>
      <c r="F2695" s="158"/>
      <c r="G2695" s="34" t="str">
        <f>IF('C. EDU'!$P$75=0,"",'C. EDU'!$P$75)</f>
        <v>1st</v>
      </c>
    </row>
    <row r="2696" spans="1:8" ht="15.75" x14ac:dyDescent="0.25">
      <c r="A2696" s="35" t="s">
        <v>28</v>
      </c>
      <c r="B2696" s="70" t="str">
        <f>IF(ICT!$K$75=0,"",ICT!$K$75)</f>
        <v/>
      </c>
      <c r="C2696" s="70" t="str">
        <f>IF(ICT!$M$75=0,"",ICT!$M$75)</f>
        <v/>
      </c>
      <c r="D2696" s="70" t="str">
        <f>IF(ICT!$N$75=0,"",ICT!$N$75)</f>
        <v/>
      </c>
      <c r="E2696" s="157" t="str">
        <f>IF(ICT!$Q$75=0,"",ICT!$Q$75)</f>
        <v>Fail</v>
      </c>
      <c r="F2696" s="158"/>
      <c r="G2696" s="34" t="str">
        <f>IF(ICT!$P$75=0,"",ICT!$P$75)</f>
        <v>1st</v>
      </c>
    </row>
    <row r="2697" spans="1:8" ht="15.75" x14ac:dyDescent="0.25">
      <c r="A2697" s="35" t="s">
        <v>107</v>
      </c>
      <c r="B2697" s="70" t="str">
        <f>IF(TWI!$K$75=0,"",TWI!$K$75)</f>
        <v/>
      </c>
      <c r="C2697" s="70" t="str">
        <f>IF(TWI!$M$75=0,"",TWI!$M$75)</f>
        <v/>
      </c>
      <c r="D2697" s="70" t="str">
        <f>IF(TWI!$N$75=0,"",TWI!$N$75)</f>
        <v/>
      </c>
      <c r="E2697" s="157" t="str">
        <f>IF(TWI!$Q$75=0,"",TWI!$Q$75)</f>
        <v>Fail</v>
      </c>
      <c r="F2697" s="158"/>
      <c r="G2697" s="34" t="str">
        <f>IF(TWI!$P$75=0,"",TWI!$P$75)</f>
        <v>1st</v>
      </c>
    </row>
    <row r="2698" spans="1:8" ht="15.75" x14ac:dyDescent="0.25">
      <c r="A2698" s="35" t="s">
        <v>404</v>
      </c>
      <c r="B2698" s="70" t="str">
        <f>IF(RME!$K$75=0,"",RME!$K$75)</f>
        <v/>
      </c>
      <c r="C2698" s="70" t="str">
        <f>IF(RME!$M$75=0,"",RME!$M$75)</f>
        <v/>
      </c>
      <c r="D2698" s="70" t="str">
        <f>IF(RME!$N$75=0,"",RME!$N$75)</f>
        <v/>
      </c>
      <c r="E2698" s="157" t="str">
        <f>IF(RME!$Q$75=0,"",RME!$Q$75)</f>
        <v>Fail</v>
      </c>
      <c r="F2698" s="158"/>
      <c r="G2698" s="34" t="str">
        <f>IF(RME!$P$75=0,"",RME!$P$75)</f>
        <v>1st</v>
      </c>
    </row>
    <row r="2699" spans="1:8" ht="15.75" x14ac:dyDescent="0.25">
      <c r="A2699" s="35" t="s">
        <v>402</v>
      </c>
      <c r="B2699" s="70" t="str">
        <f>IF('C. ARTS'!$K$75=0,"",'C. ARTS'!$K$75)</f>
        <v/>
      </c>
      <c r="C2699" s="70" t="str">
        <f>IF('C. ARTS'!$M$75=0,"",'C. ARTS'!$M$75)</f>
        <v/>
      </c>
      <c r="D2699" s="70" t="str">
        <f>IF('C. ARTS'!$N$75=0,"",'C. ARTS'!$N$75)</f>
        <v/>
      </c>
      <c r="E2699" s="157" t="str">
        <f>IF('C. ARTS'!$Q$75=0,"",'C. ARTS'!$Q$75)</f>
        <v>Fail</v>
      </c>
      <c r="F2699" s="158"/>
      <c r="G2699" s="34" t="str">
        <f>IF('C. ARTS'!$P$75=0,"",'C. ARTS'!$P$75)</f>
        <v>1st</v>
      </c>
    </row>
    <row r="2700" spans="1:8" ht="15.75" x14ac:dyDescent="0.25">
      <c r="A2700" s="35"/>
      <c r="B2700" s="70"/>
      <c r="C2700" s="70"/>
      <c r="D2700" s="70"/>
      <c r="E2700" s="159"/>
      <c r="F2700" s="160"/>
      <c r="G2700" s="36"/>
    </row>
    <row r="2701" spans="1:8" x14ac:dyDescent="0.25">
      <c r="A2701" s="24"/>
      <c r="B2701" s="24"/>
      <c r="C2701" s="24"/>
      <c r="D2701" s="24"/>
      <c r="E2701" s="24"/>
      <c r="F2701" s="24"/>
      <c r="G2701" s="24"/>
    </row>
    <row r="2702" spans="1:8" ht="18" x14ac:dyDescent="0.25">
      <c r="A2702" s="37" t="s">
        <v>29</v>
      </c>
      <c r="B2702" s="69" t="str">
        <f>IF(BROADSHEET!$K$72=0,"",BROADSHEET!$K$72)</f>
        <v/>
      </c>
      <c r="C2702" s="38" t="s">
        <v>30</v>
      </c>
      <c r="D2702" s="39">
        <f>INFO!$C$16</f>
        <v>800</v>
      </c>
      <c r="F2702" s="78" t="s">
        <v>32</v>
      </c>
      <c r="G2702" s="119" t="s">
        <v>357</v>
      </c>
      <c r="H2702" s="44"/>
    </row>
    <row r="2703" spans="1:8" x14ac:dyDescent="0.25">
      <c r="A2703" s="24"/>
      <c r="B2703" s="24"/>
      <c r="C2703" s="24"/>
      <c r="D2703" s="24"/>
      <c r="E2703" s="24"/>
      <c r="F2703" s="24"/>
      <c r="G2703" s="24"/>
      <c r="H2703" s="44"/>
    </row>
    <row r="2704" spans="1:8" ht="15.75" x14ac:dyDescent="0.25">
      <c r="A2704" s="40" t="s">
        <v>31</v>
      </c>
      <c r="B2704" s="75" t="str">
        <f>IF(REMARKS!$C$70=0,"",REMARKS!$C$70)</f>
        <v/>
      </c>
      <c r="C2704" s="41" t="s">
        <v>30</v>
      </c>
      <c r="D2704" s="30" t="str">
        <f>IF(INFO!$C$17=0,"",INFO!$C$17)</f>
        <v/>
      </c>
      <c r="E2704" s="24"/>
      <c r="H2704" s="44"/>
    </row>
    <row r="2705" spans="1:8" ht="15.75" x14ac:dyDescent="0.25">
      <c r="A2705" s="40"/>
      <c r="B2705" s="74"/>
      <c r="C2705" s="73"/>
      <c r="D2705" s="74"/>
      <c r="E2705" s="24"/>
      <c r="H2705" s="44"/>
    </row>
    <row r="2706" spans="1:8" ht="18" x14ac:dyDescent="0.25">
      <c r="A2706" s="40"/>
      <c r="B2706" s="173" t="s">
        <v>371</v>
      </c>
      <c r="C2706" s="173"/>
      <c r="D2706" s="173"/>
      <c r="E2706" s="173"/>
      <c r="F2706" s="173"/>
      <c r="H2706" s="44"/>
    </row>
    <row r="2707" spans="1:8" ht="18" x14ac:dyDescent="0.25">
      <c r="A2707" s="77" t="s">
        <v>33</v>
      </c>
      <c r="B2707" s="169"/>
      <c r="C2707" s="169"/>
      <c r="D2707" s="169"/>
      <c r="E2707" s="169"/>
      <c r="F2707" s="29"/>
      <c r="H2707" s="44"/>
    </row>
    <row r="2708" spans="1:8" ht="18" x14ac:dyDescent="0.25">
      <c r="A2708" s="77" t="s">
        <v>35</v>
      </c>
      <c r="B2708" s="170"/>
      <c r="C2708" s="170"/>
      <c r="D2708" s="170"/>
      <c r="E2708" s="170"/>
      <c r="F2708" s="29"/>
      <c r="H2708" s="44"/>
    </row>
    <row r="2709" spans="1:8" ht="18" x14ac:dyDescent="0.25">
      <c r="A2709" s="77" t="s">
        <v>34</v>
      </c>
      <c r="B2709" s="174"/>
      <c r="C2709" s="174"/>
      <c r="D2709" s="174"/>
      <c r="E2709" s="174"/>
      <c r="F2709" s="76"/>
      <c r="H2709" s="44"/>
    </row>
    <row r="2710" spans="1:8" ht="18" x14ac:dyDescent="0.25">
      <c r="A2710" s="77" t="s">
        <v>36</v>
      </c>
      <c r="B2710" s="29"/>
      <c r="C2710" s="169"/>
      <c r="D2710" s="169"/>
      <c r="E2710" s="169"/>
      <c r="F2710" s="169"/>
      <c r="H2710" s="44"/>
    </row>
    <row r="2711" spans="1:8" ht="18" x14ac:dyDescent="0.25">
      <c r="A2711" s="77" t="s">
        <v>406</v>
      </c>
      <c r="B2711" s="29"/>
      <c r="C2711" s="170"/>
      <c r="D2711" s="170"/>
      <c r="E2711" s="170"/>
      <c r="F2711" s="170"/>
      <c r="G2711" s="24"/>
      <c r="H2711" s="44"/>
    </row>
    <row r="2712" spans="1:8" x14ac:dyDescent="0.25">
      <c r="B2712" s="24"/>
      <c r="D2712" s="45"/>
      <c r="E2712" s="45"/>
      <c r="F2712" s="24"/>
      <c r="G2712" s="24"/>
      <c r="H2712" s="44"/>
    </row>
    <row r="2713" spans="1:8" x14ac:dyDescent="0.25">
      <c r="A2713" s="42"/>
      <c r="B2713" s="68"/>
      <c r="C2713" s="171"/>
      <c r="D2713" s="171"/>
      <c r="E2713" s="24"/>
      <c r="F2713" s="24"/>
      <c r="G2713" s="24"/>
      <c r="H2713" s="44"/>
    </row>
    <row r="2714" spans="1:8" x14ac:dyDescent="0.25">
      <c r="B2714" s="68"/>
      <c r="H2714" s="44"/>
    </row>
    <row r="2715" spans="1:8" x14ac:dyDescent="0.25">
      <c r="B2715" s="68"/>
    </row>
    <row r="2716" spans="1:8" x14ac:dyDescent="0.25">
      <c r="B2716" s="68"/>
    </row>
    <row r="2717" spans="1:8" x14ac:dyDescent="0.25">
      <c r="B2717" s="68"/>
      <c r="E2717" s="43"/>
      <c r="F2717" s="168"/>
      <c r="G2717" s="168"/>
    </row>
    <row r="2718" spans="1:8" x14ac:dyDescent="0.25">
      <c r="E2718" s="24"/>
    </row>
    <row r="2720" spans="1:8" ht="30" x14ac:dyDescent="0.25">
      <c r="A2720" s="21"/>
      <c r="B2720" s="172" t="str">
        <f>INFO!$C$1</f>
        <v>SEVENTH-DAY ADVENTIST PRIMARY  SCHOOL</v>
      </c>
      <c r="C2720" s="172"/>
      <c r="D2720" s="172"/>
      <c r="E2720" s="172"/>
      <c r="F2720" s="172"/>
      <c r="G2720" s="172"/>
    </row>
    <row r="2721" spans="1:7" ht="20.25" x14ac:dyDescent="0.25">
      <c r="A2721" s="23"/>
      <c r="B2721" s="163" t="str">
        <f>INFO!$C$2</f>
        <v>Together We Make The Difference</v>
      </c>
      <c r="C2721" s="163"/>
      <c r="D2721" s="163"/>
      <c r="E2721" s="163"/>
      <c r="F2721" s="163"/>
      <c r="G2721" s="163"/>
    </row>
    <row r="2722" spans="1:7" ht="18" x14ac:dyDescent="0.25">
      <c r="A2722" s="24"/>
      <c r="B2722" s="164" t="str">
        <f>INFO!$C$3</f>
        <v>P. O. BOX 234 KUMASI GHANA</v>
      </c>
      <c r="C2722" s="164"/>
      <c r="D2722" s="164"/>
      <c r="E2722" s="164"/>
      <c r="F2722" s="164"/>
      <c r="G2722" s="164"/>
    </row>
    <row r="2723" spans="1:7" ht="20.25" x14ac:dyDescent="0.25">
      <c r="A2723" s="25"/>
      <c r="B2723" s="165" t="str">
        <f>INFO!$C$4</f>
        <v>0123456789</v>
      </c>
      <c r="C2723" s="166"/>
      <c r="D2723" s="166"/>
      <c r="E2723" s="166"/>
      <c r="F2723" s="166"/>
      <c r="G2723" s="166"/>
    </row>
    <row r="2724" spans="1:7" ht="20.25" x14ac:dyDescent="0.25">
      <c r="A2724" s="25"/>
      <c r="B2724" s="175" t="str">
        <f>INFO!$C$5</f>
        <v>TERMLY REPORT</v>
      </c>
      <c r="C2724" s="175"/>
      <c r="D2724" s="175"/>
      <c r="E2724" s="175"/>
      <c r="F2724" s="175"/>
      <c r="G2724" s="175"/>
    </row>
    <row r="2725" spans="1:7" x14ac:dyDescent="0.25">
      <c r="A2725" s="24"/>
      <c r="B2725" s="24"/>
      <c r="C2725" s="24"/>
      <c r="D2725" s="24"/>
      <c r="E2725" s="24"/>
    </row>
    <row r="2726" spans="1:7" ht="15.75" x14ac:dyDescent="0.25">
      <c r="A2726" s="28" t="s">
        <v>18</v>
      </c>
      <c r="B2726" s="167" t="str">
        <f>IF(BROADSHEET!$B$73=0,"",BROADSHEET!$B$73)</f>
        <v/>
      </c>
      <c r="C2726" s="167"/>
      <c r="D2726" s="167"/>
      <c r="E2726" s="167"/>
      <c r="F2726" s="26" t="s">
        <v>96</v>
      </c>
      <c r="G2726" s="118" t="str">
        <f>INFO!$C$14</f>
        <v>B.S. FOUR</v>
      </c>
    </row>
    <row r="2727" spans="1:7" ht="15.75" x14ac:dyDescent="0.25">
      <c r="A2727" s="28" t="s">
        <v>19</v>
      </c>
      <c r="B2727" s="167" t="str">
        <f>INFO!$C$19&amp;" "&amp;INFO!$D$19&amp;" "&amp;INFO!$E$19</f>
        <v>29 JULY 2018</v>
      </c>
      <c r="C2727" s="167"/>
      <c r="D2727" s="167"/>
      <c r="E2727" s="24"/>
      <c r="F2727" s="26" t="s">
        <v>11</v>
      </c>
      <c r="G2727" s="118" t="str">
        <f>INFO!$C$15</f>
        <v>ONE</v>
      </c>
    </row>
    <row r="2728" spans="1:7" ht="15.75" x14ac:dyDescent="0.25">
      <c r="A2728" s="28" t="s">
        <v>17</v>
      </c>
      <c r="B2728" s="167" t="str">
        <f>INFO!$C$20&amp;" "&amp;INFO!$D$20&amp;" "&amp;INFO!$E$20</f>
        <v>9 MAY 2018</v>
      </c>
      <c r="C2728" s="167"/>
      <c r="D2728" s="167"/>
      <c r="F2728" s="28" t="s">
        <v>20</v>
      </c>
      <c r="G2728" s="72">
        <f>INFO!$C$13</f>
        <v>0</v>
      </c>
    </row>
    <row r="2729" spans="1:7" ht="15.75" x14ac:dyDescent="0.25">
      <c r="A2729" s="28" t="s">
        <v>21</v>
      </c>
      <c r="B2729" s="167" t="str">
        <f>INFO!$C$21</f>
        <v>2017/2018</v>
      </c>
      <c r="C2729" s="167"/>
      <c r="D2729" s="27"/>
      <c r="F2729" s="28" t="s">
        <v>139</v>
      </c>
      <c r="G2729" s="71" t="str">
        <f>BROADSHEET!$L$73</f>
        <v>1ST</v>
      </c>
    </row>
    <row r="2730" spans="1:7" ht="15.75" x14ac:dyDescent="0.25">
      <c r="A2730" s="29"/>
      <c r="B2730" s="24"/>
      <c r="C2730" s="24"/>
      <c r="D2730" s="24"/>
      <c r="E2730" s="24"/>
      <c r="F2730" s="24"/>
      <c r="G2730" s="24"/>
    </row>
    <row r="2731" spans="1:7" ht="32.25" thickBot="1" x14ac:dyDescent="0.3">
      <c r="A2731" s="31" t="s">
        <v>22</v>
      </c>
      <c r="B2731" s="32" t="s">
        <v>95</v>
      </c>
      <c r="C2731" s="32" t="s">
        <v>94</v>
      </c>
      <c r="D2731" s="32" t="s">
        <v>113</v>
      </c>
      <c r="E2731" s="161" t="s">
        <v>23</v>
      </c>
      <c r="F2731" s="162"/>
      <c r="G2731" s="32" t="s">
        <v>24</v>
      </c>
    </row>
    <row r="2732" spans="1:7" ht="16.5" thickTop="1" x14ac:dyDescent="0.25">
      <c r="A2732" s="33" t="s">
        <v>111</v>
      </c>
      <c r="B2732" s="70" t="str">
        <f>IF(ENGLISH!$K$76=0,"",ENGLISH!$K$76)</f>
        <v/>
      </c>
      <c r="C2732" s="70" t="str">
        <f>IF(ENGLISH!$M$76=0,"",ENGLISH!$M$76)</f>
        <v/>
      </c>
      <c r="D2732" s="70" t="str">
        <f>IF(ENGLISH!$N$76=0,"",ENGLISH!$N$76)</f>
        <v/>
      </c>
      <c r="E2732" s="155" t="str">
        <f>IF(ENGLISH!$Q$76=0,"",ENGLISH!$Q$76)</f>
        <v>Fail</v>
      </c>
      <c r="F2732" s="156"/>
      <c r="G2732" s="34" t="str">
        <f>IF(ENGLISH!$P$76=0,"",ENGLISH!$P$76)</f>
        <v>1st</v>
      </c>
    </row>
    <row r="2733" spans="1:7" ht="15.75" x14ac:dyDescent="0.25">
      <c r="A2733" s="35" t="s">
        <v>26</v>
      </c>
      <c r="B2733" s="70" t="str">
        <f>IF(MATHS!$K$76=0,"",MATHS!$K$76)</f>
        <v/>
      </c>
      <c r="C2733" s="70" t="str">
        <f>IF(MATHS!$M$76=0,"",MATHS!$M$76)</f>
        <v/>
      </c>
      <c r="D2733" s="70" t="str">
        <f>IF(MATHS!$N$76=0,"",MATHS!$N$76)</f>
        <v/>
      </c>
      <c r="E2733" s="157" t="str">
        <f>IF(MATHS!$Q$76=0,"",MATHS!$Q$76)</f>
        <v>Fail</v>
      </c>
      <c r="F2733" s="158"/>
      <c r="G2733" s="34" t="str">
        <f>IF(MATHS!$P$76=0,"",MATHS!$P$76)</f>
        <v>1st</v>
      </c>
    </row>
    <row r="2734" spans="1:7" ht="15.75" x14ac:dyDescent="0.25">
      <c r="A2734" s="35" t="s">
        <v>397</v>
      </c>
      <c r="B2734" s="70" t="str">
        <f>IF('NAT. SCI'!$K$76=0,"",'NAT. SCI'!$K$76)</f>
        <v/>
      </c>
      <c r="C2734" s="70" t="str">
        <f>IF('NAT. SCI'!$M$76=0,"",'NAT. SCI'!$M$76)</f>
        <v/>
      </c>
      <c r="D2734" s="70" t="str">
        <f>IF('NAT. SCI'!$N$76=0,"",'NAT. SCI'!$N$76)</f>
        <v/>
      </c>
      <c r="E2734" s="157" t="str">
        <f>IF('NAT. SCI'!$Q$76=0,"",'NAT. SCI'!$Q$76)</f>
        <v>Fail</v>
      </c>
      <c r="F2734" s="158"/>
      <c r="G2734" s="34" t="str">
        <f>IF('NAT. SCI'!$P$76=0,"",'NAT. SCI'!$P$76)</f>
        <v>1st</v>
      </c>
    </row>
    <row r="2735" spans="1:7" ht="15.75" x14ac:dyDescent="0.25">
      <c r="A2735" s="35" t="s">
        <v>403</v>
      </c>
      <c r="B2735" s="70" t="str">
        <f>IF('C. EDU'!$K$76=0,"",'C. EDU'!$K$76)</f>
        <v/>
      </c>
      <c r="C2735" s="70" t="str">
        <f>IF('C. EDU'!$M$76=0,"",'C. EDU'!$M$76)</f>
        <v/>
      </c>
      <c r="D2735" s="70" t="str">
        <f>IF('C. EDU'!$N$76=0,"",'C. EDU'!$N$76)</f>
        <v/>
      </c>
      <c r="E2735" s="157" t="str">
        <f>IF('C. EDU'!$Q$76=0,"",'C. EDU'!$Q$76)</f>
        <v>Fail</v>
      </c>
      <c r="F2735" s="158"/>
      <c r="G2735" s="34" t="str">
        <f>IF('C. EDU'!$P$76=0,"",'C. EDU'!$P$76)</f>
        <v>1st</v>
      </c>
    </row>
    <row r="2736" spans="1:7" ht="15.75" x14ac:dyDescent="0.25">
      <c r="A2736" s="35" t="s">
        <v>28</v>
      </c>
      <c r="B2736" s="70" t="str">
        <f>IF(ICT!$K$76=0,"",ICT!$K$76)</f>
        <v/>
      </c>
      <c r="C2736" s="70" t="str">
        <f>IF(ICT!$M$76=0,"",ICT!$M$76)</f>
        <v/>
      </c>
      <c r="D2736" s="70" t="str">
        <f>IF(ICT!$N$76=0,"",ICT!$N$76)</f>
        <v/>
      </c>
      <c r="E2736" s="157" t="str">
        <f>IF(ICT!$Q$76=0,"",ICT!$Q$76)</f>
        <v>Fail</v>
      </c>
      <c r="F2736" s="158"/>
      <c r="G2736" s="34" t="str">
        <f>IF(ICT!$P$76=0,"",ICT!$P$76)</f>
        <v>1st</v>
      </c>
    </row>
    <row r="2737" spans="1:8" ht="15.75" x14ac:dyDescent="0.25">
      <c r="A2737" s="35" t="s">
        <v>107</v>
      </c>
      <c r="B2737" s="70" t="str">
        <f>IF(TWI!$K$76=0,"",TWI!$K$76)</f>
        <v/>
      </c>
      <c r="C2737" s="70" t="str">
        <f>IF(TWI!$M$76=0,"",TWI!$M$76)</f>
        <v/>
      </c>
      <c r="D2737" s="70" t="str">
        <f>IF(TWI!$N$76=0,"",TWI!$N$76)</f>
        <v/>
      </c>
      <c r="E2737" s="157" t="str">
        <f>IF(TWI!$Q$76=0,"",TWI!$Q$76)</f>
        <v>Fail</v>
      </c>
      <c r="F2737" s="158"/>
      <c r="G2737" s="34" t="str">
        <f>IF(TWI!$P$76=0,"",TWI!$P$76)</f>
        <v>1st</v>
      </c>
    </row>
    <row r="2738" spans="1:8" ht="15.75" x14ac:dyDescent="0.25">
      <c r="A2738" s="35" t="s">
        <v>404</v>
      </c>
      <c r="B2738" s="70" t="str">
        <f>IF(RME!$K$76=0,"",RME!$K$76)</f>
        <v/>
      </c>
      <c r="C2738" s="70" t="str">
        <f>IF(RME!$M$76=0,"",RME!$M$76)</f>
        <v/>
      </c>
      <c r="D2738" s="70" t="str">
        <f>IF(RME!$N$76=0,"",RME!$N$76)</f>
        <v/>
      </c>
      <c r="E2738" s="157" t="str">
        <f>IF(RME!$Q$76=0,"",RME!$Q$76)</f>
        <v>Fail</v>
      </c>
      <c r="F2738" s="158"/>
      <c r="G2738" s="34" t="str">
        <f>IF(RME!$P$76=0,"",RME!$P$76)</f>
        <v>1st</v>
      </c>
    </row>
    <row r="2739" spans="1:8" ht="15.75" x14ac:dyDescent="0.25">
      <c r="A2739" s="35" t="s">
        <v>402</v>
      </c>
      <c r="B2739" s="70" t="str">
        <f>IF('C. ARTS'!$K$76=0,"",'C. ARTS'!$K$76)</f>
        <v/>
      </c>
      <c r="C2739" s="70" t="str">
        <f>IF('C. ARTS'!$M$76=0,"",'C. ARTS'!$M$76)</f>
        <v/>
      </c>
      <c r="D2739" s="70" t="str">
        <f>IF('C. ARTS'!$N$76=0,"",'C. ARTS'!$N$76)</f>
        <v/>
      </c>
      <c r="E2739" s="157" t="str">
        <f>IF('C. ARTS'!$Q$76=0,"",'C. ARTS'!$Q$76)</f>
        <v>Fail</v>
      </c>
      <c r="F2739" s="158"/>
      <c r="G2739" s="34" t="str">
        <f>IF('C. ARTS'!$P$76=0,"",'C. ARTS'!$P$76)</f>
        <v>1st</v>
      </c>
    </row>
    <row r="2740" spans="1:8" ht="15.75" x14ac:dyDescent="0.25">
      <c r="A2740" s="35"/>
      <c r="B2740" s="70"/>
      <c r="C2740" s="70"/>
      <c r="D2740" s="70"/>
      <c r="E2740" s="159"/>
      <c r="F2740" s="160"/>
      <c r="G2740" s="36"/>
    </row>
    <row r="2741" spans="1:8" x14ac:dyDescent="0.25">
      <c r="A2741" s="24"/>
      <c r="B2741" s="24"/>
      <c r="C2741" s="24"/>
      <c r="D2741" s="24"/>
      <c r="E2741" s="24"/>
      <c r="F2741" s="24"/>
      <c r="G2741" s="24"/>
    </row>
    <row r="2742" spans="1:8" ht="18" x14ac:dyDescent="0.25">
      <c r="A2742" s="37" t="s">
        <v>29</v>
      </c>
      <c r="B2742" s="69" t="str">
        <f>IF(BROADSHEET!$K$73=0,"",BROADSHEET!$K$73)</f>
        <v/>
      </c>
      <c r="C2742" s="38" t="s">
        <v>30</v>
      </c>
      <c r="D2742" s="39">
        <f>INFO!$C$16</f>
        <v>800</v>
      </c>
      <c r="F2742" s="78" t="s">
        <v>32</v>
      </c>
      <c r="G2742" s="119" t="s">
        <v>357</v>
      </c>
      <c r="H2742" s="44"/>
    </row>
    <row r="2743" spans="1:8" x14ac:dyDescent="0.25">
      <c r="A2743" s="24"/>
      <c r="B2743" s="24"/>
      <c r="C2743" s="24"/>
      <c r="D2743" s="24"/>
      <c r="E2743" s="24"/>
      <c r="F2743" s="24"/>
      <c r="G2743" s="24"/>
      <c r="H2743" s="44"/>
    </row>
    <row r="2744" spans="1:8" ht="15.75" x14ac:dyDescent="0.25">
      <c r="A2744" s="40" t="s">
        <v>31</v>
      </c>
      <c r="B2744" s="75" t="str">
        <f>IF(REMARKS!$C$71=0,"",REMARKS!$C$71)</f>
        <v/>
      </c>
      <c r="C2744" s="41" t="s">
        <v>30</v>
      </c>
      <c r="D2744" s="30" t="str">
        <f>IF(INFO!$C$17=0,"",INFO!$C$17)</f>
        <v/>
      </c>
      <c r="E2744" s="24"/>
      <c r="H2744" s="44"/>
    </row>
    <row r="2745" spans="1:8" ht="15.75" x14ac:dyDescent="0.25">
      <c r="A2745" s="40"/>
      <c r="B2745" s="74"/>
      <c r="C2745" s="73"/>
      <c r="D2745" s="74"/>
      <c r="E2745" s="24"/>
      <c r="H2745" s="44"/>
    </row>
    <row r="2746" spans="1:8" ht="18" x14ac:dyDescent="0.25">
      <c r="A2746" s="40"/>
      <c r="B2746" s="173" t="s">
        <v>371</v>
      </c>
      <c r="C2746" s="173"/>
      <c r="D2746" s="173"/>
      <c r="E2746" s="173"/>
      <c r="F2746" s="173"/>
      <c r="H2746" s="44"/>
    </row>
    <row r="2747" spans="1:8" ht="18" x14ac:dyDescent="0.25">
      <c r="A2747" s="77" t="s">
        <v>33</v>
      </c>
      <c r="B2747" s="169"/>
      <c r="C2747" s="169"/>
      <c r="D2747" s="169"/>
      <c r="E2747" s="169"/>
      <c r="F2747" s="29"/>
      <c r="H2747" s="44"/>
    </row>
    <row r="2748" spans="1:8" ht="18" x14ac:dyDescent="0.25">
      <c r="A2748" s="77" t="s">
        <v>35</v>
      </c>
      <c r="B2748" s="170"/>
      <c r="C2748" s="170"/>
      <c r="D2748" s="170"/>
      <c r="E2748" s="170"/>
      <c r="F2748" s="29"/>
      <c r="H2748" s="44"/>
    </row>
    <row r="2749" spans="1:8" ht="18" x14ac:dyDescent="0.25">
      <c r="A2749" s="77" t="s">
        <v>34</v>
      </c>
      <c r="B2749" s="174"/>
      <c r="C2749" s="174"/>
      <c r="D2749" s="174"/>
      <c r="E2749" s="174"/>
      <c r="F2749" s="76"/>
      <c r="H2749" s="44"/>
    </row>
    <row r="2750" spans="1:8" ht="18" x14ac:dyDescent="0.25">
      <c r="A2750" s="77" t="s">
        <v>36</v>
      </c>
      <c r="B2750" s="29"/>
      <c r="C2750" s="169"/>
      <c r="D2750" s="169"/>
      <c r="E2750" s="169"/>
      <c r="F2750" s="169"/>
      <c r="H2750" s="44"/>
    </row>
    <row r="2751" spans="1:8" ht="18" x14ac:dyDescent="0.25">
      <c r="A2751" s="77" t="s">
        <v>406</v>
      </c>
      <c r="B2751" s="29"/>
      <c r="C2751" s="170"/>
      <c r="D2751" s="170"/>
      <c r="E2751" s="170"/>
      <c r="F2751" s="170"/>
      <c r="G2751" s="24"/>
      <c r="H2751" s="44"/>
    </row>
    <row r="2752" spans="1:8" x14ac:dyDescent="0.25">
      <c r="B2752" s="24"/>
      <c r="D2752" s="45"/>
      <c r="E2752" s="45"/>
      <c r="F2752" s="24"/>
      <c r="G2752" s="24"/>
      <c r="H2752" s="44"/>
    </row>
    <row r="2753" spans="1:8" x14ac:dyDescent="0.25">
      <c r="A2753" s="42"/>
      <c r="B2753" s="68"/>
      <c r="C2753" s="171"/>
      <c r="D2753" s="171"/>
      <c r="E2753" s="24"/>
      <c r="F2753" s="24"/>
      <c r="G2753" s="24"/>
      <c r="H2753" s="44"/>
    </row>
    <row r="2754" spans="1:8" x14ac:dyDescent="0.25">
      <c r="B2754" s="68"/>
      <c r="H2754" s="44"/>
    </row>
    <row r="2755" spans="1:8" x14ac:dyDescent="0.25">
      <c r="B2755" s="68"/>
    </row>
    <row r="2756" spans="1:8" x14ac:dyDescent="0.25">
      <c r="B2756" s="68"/>
    </row>
    <row r="2757" spans="1:8" x14ac:dyDescent="0.25">
      <c r="B2757" s="68"/>
      <c r="E2757" s="43"/>
      <c r="F2757" s="168"/>
      <c r="G2757" s="168"/>
    </row>
    <row r="2758" spans="1:8" x14ac:dyDescent="0.25">
      <c r="E2758" s="24"/>
    </row>
    <row r="2760" spans="1:8" ht="30" x14ac:dyDescent="0.25">
      <c r="A2760" s="21"/>
      <c r="B2760" s="172" t="str">
        <f>INFO!$C$1</f>
        <v>SEVENTH-DAY ADVENTIST PRIMARY  SCHOOL</v>
      </c>
      <c r="C2760" s="172"/>
      <c r="D2760" s="172"/>
      <c r="E2760" s="172"/>
      <c r="F2760" s="172"/>
      <c r="G2760" s="172"/>
    </row>
    <row r="2761" spans="1:8" ht="20.25" x14ac:dyDescent="0.25">
      <c r="A2761" s="23"/>
      <c r="B2761" s="163" t="str">
        <f>INFO!$C$2</f>
        <v>Together We Make The Difference</v>
      </c>
      <c r="C2761" s="163"/>
      <c r="D2761" s="163"/>
      <c r="E2761" s="163"/>
      <c r="F2761" s="163"/>
      <c r="G2761" s="163"/>
    </row>
    <row r="2762" spans="1:8" ht="18" x14ac:dyDescent="0.25">
      <c r="A2762" s="24"/>
      <c r="B2762" s="164" t="str">
        <f>INFO!$C$3</f>
        <v>P. O. BOX 234 KUMASI GHANA</v>
      </c>
      <c r="C2762" s="164"/>
      <c r="D2762" s="164"/>
      <c r="E2762" s="164"/>
      <c r="F2762" s="164"/>
      <c r="G2762" s="164"/>
    </row>
    <row r="2763" spans="1:8" ht="20.25" x14ac:dyDescent="0.25">
      <c r="A2763" s="25"/>
      <c r="B2763" s="165" t="str">
        <f>INFO!$C$4</f>
        <v>0123456789</v>
      </c>
      <c r="C2763" s="166"/>
      <c r="D2763" s="166"/>
      <c r="E2763" s="166"/>
      <c r="F2763" s="166"/>
      <c r="G2763" s="166"/>
    </row>
    <row r="2764" spans="1:8" ht="20.25" x14ac:dyDescent="0.25">
      <c r="A2764" s="25"/>
      <c r="B2764" s="175" t="str">
        <f>INFO!$C$5</f>
        <v>TERMLY REPORT</v>
      </c>
      <c r="C2764" s="175"/>
      <c r="D2764" s="175"/>
      <c r="E2764" s="175"/>
      <c r="F2764" s="175"/>
      <c r="G2764" s="175"/>
    </row>
    <row r="2765" spans="1:8" x14ac:dyDescent="0.25">
      <c r="A2765" s="24"/>
      <c r="B2765" s="24"/>
      <c r="C2765" s="24"/>
      <c r="D2765" s="24"/>
      <c r="E2765" s="24"/>
    </row>
    <row r="2766" spans="1:8" ht="15.75" x14ac:dyDescent="0.25">
      <c r="A2766" s="28" t="s">
        <v>18</v>
      </c>
      <c r="B2766" s="167" t="str">
        <f>IF(BROADSHEET!$B$74=0,"",BROADSHEET!$B$74)</f>
        <v/>
      </c>
      <c r="C2766" s="167"/>
      <c r="D2766" s="167"/>
      <c r="E2766" s="167"/>
      <c r="F2766" s="26" t="s">
        <v>96</v>
      </c>
      <c r="G2766" s="118" t="str">
        <f>INFO!$C$14</f>
        <v>B.S. FOUR</v>
      </c>
    </row>
    <row r="2767" spans="1:8" ht="15.75" x14ac:dyDescent="0.25">
      <c r="A2767" s="28" t="s">
        <v>19</v>
      </c>
      <c r="B2767" s="167" t="str">
        <f>INFO!$C$19&amp;" "&amp;INFO!$D$19&amp;" "&amp;INFO!$E$19</f>
        <v>29 JULY 2018</v>
      </c>
      <c r="C2767" s="167"/>
      <c r="D2767" s="167"/>
      <c r="E2767" s="24"/>
      <c r="F2767" s="26" t="s">
        <v>11</v>
      </c>
      <c r="G2767" s="118" t="str">
        <f>INFO!$C$15</f>
        <v>ONE</v>
      </c>
    </row>
    <row r="2768" spans="1:8" ht="15.75" x14ac:dyDescent="0.25">
      <c r="A2768" s="28" t="s">
        <v>17</v>
      </c>
      <c r="B2768" s="167" t="str">
        <f>INFO!$C$20&amp;" "&amp;INFO!$D$20&amp;" "&amp;INFO!$E$20</f>
        <v>9 MAY 2018</v>
      </c>
      <c r="C2768" s="167"/>
      <c r="D2768" s="167"/>
      <c r="F2768" s="28" t="s">
        <v>20</v>
      </c>
      <c r="G2768" s="72">
        <f>INFO!$C$13</f>
        <v>0</v>
      </c>
    </row>
    <row r="2769" spans="1:8" ht="15.75" x14ac:dyDescent="0.25">
      <c r="A2769" s="28" t="s">
        <v>21</v>
      </c>
      <c r="B2769" s="167" t="str">
        <f>INFO!$C$21</f>
        <v>2017/2018</v>
      </c>
      <c r="C2769" s="167"/>
      <c r="D2769" s="27"/>
      <c r="F2769" s="28" t="s">
        <v>139</v>
      </c>
      <c r="G2769" s="71" t="str">
        <f>BROADSHEET!$L$74</f>
        <v>1ST</v>
      </c>
    </row>
    <row r="2770" spans="1:8" ht="15.75" x14ac:dyDescent="0.25">
      <c r="A2770" s="29"/>
      <c r="B2770" s="24"/>
      <c r="C2770" s="24"/>
      <c r="D2770" s="24"/>
      <c r="E2770" s="24"/>
      <c r="F2770" s="24"/>
      <c r="G2770" s="24"/>
    </row>
    <row r="2771" spans="1:8" ht="32.25" thickBot="1" x14ac:dyDescent="0.3">
      <c r="A2771" s="31" t="s">
        <v>22</v>
      </c>
      <c r="B2771" s="32" t="s">
        <v>95</v>
      </c>
      <c r="C2771" s="32" t="s">
        <v>94</v>
      </c>
      <c r="D2771" s="32" t="s">
        <v>113</v>
      </c>
      <c r="E2771" s="161" t="s">
        <v>23</v>
      </c>
      <c r="F2771" s="162"/>
      <c r="G2771" s="32" t="s">
        <v>24</v>
      </c>
    </row>
    <row r="2772" spans="1:8" ht="16.5" thickTop="1" x14ac:dyDescent="0.25">
      <c r="A2772" s="33" t="s">
        <v>111</v>
      </c>
      <c r="B2772" s="70" t="str">
        <f>IF(ENGLISH!$K$77=0,"",ENGLISH!$K$77)</f>
        <v/>
      </c>
      <c r="C2772" s="70" t="str">
        <f>IF(ENGLISH!$M$77=0,"",ENGLISH!$M$77)</f>
        <v/>
      </c>
      <c r="D2772" s="70" t="str">
        <f>IF(ENGLISH!$N$77=0,"",ENGLISH!$N$77)</f>
        <v/>
      </c>
      <c r="E2772" s="155" t="str">
        <f>IF(ENGLISH!$Q$77=0,"",ENGLISH!$Q$77)</f>
        <v>Fail</v>
      </c>
      <c r="F2772" s="156"/>
      <c r="G2772" s="34" t="str">
        <f>IF(ENGLISH!$P$77=0,"",ENGLISH!$P$77)</f>
        <v>1st</v>
      </c>
    </row>
    <row r="2773" spans="1:8" ht="15.75" x14ac:dyDescent="0.25">
      <c r="A2773" s="35" t="s">
        <v>26</v>
      </c>
      <c r="B2773" s="70" t="str">
        <f>IF(MATHS!$K$77=0,"",MATHS!$K$77)</f>
        <v/>
      </c>
      <c r="C2773" s="70" t="str">
        <f>IF(MATHS!$M$77=0,"",MATHS!$M$77)</f>
        <v/>
      </c>
      <c r="D2773" s="70" t="str">
        <f>IF(MATHS!$N$77=0,"",MATHS!$N$77)</f>
        <v/>
      </c>
      <c r="E2773" s="157" t="str">
        <f>IF(MATHS!$Q$77=0,"",MATHS!$Q$77)</f>
        <v>Fail</v>
      </c>
      <c r="F2773" s="158"/>
      <c r="G2773" s="34" t="str">
        <f>IF(MATHS!$P$77=0,"",MATHS!$P$77)</f>
        <v>1st</v>
      </c>
    </row>
    <row r="2774" spans="1:8" ht="15.75" x14ac:dyDescent="0.25">
      <c r="A2774" s="35" t="s">
        <v>397</v>
      </c>
      <c r="B2774" s="70" t="str">
        <f>IF('NAT. SCI'!$K$77=0,"",'NAT. SCI'!$K$77)</f>
        <v/>
      </c>
      <c r="C2774" s="70" t="str">
        <f>IF('NAT. SCI'!$M$77=0,"",'NAT. SCI'!$M$77)</f>
        <v/>
      </c>
      <c r="D2774" s="70" t="str">
        <f>IF('NAT. SCI'!$N$77=0,"",'NAT. SCI'!$N$77)</f>
        <v/>
      </c>
      <c r="E2774" s="157" t="str">
        <f>IF('NAT. SCI'!$Q$77=0,"",'NAT. SCI'!$Q$77)</f>
        <v>Fail</v>
      </c>
      <c r="F2774" s="158"/>
      <c r="G2774" s="34" t="str">
        <f>IF('NAT. SCI'!$P$77=0,"",'NAT. SCI'!$P$77)</f>
        <v>1st</v>
      </c>
    </row>
    <row r="2775" spans="1:8" ht="15.75" x14ac:dyDescent="0.25">
      <c r="A2775" s="35" t="s">
        <v>403</v>
      </c>
      <c r="B2775" s="70" t="str">
        <f>IF('C. EDU'!$K$77=0,"",'C. EDU'!$K$77)</f>
        <v/>
      </c>
      <c r="C2775" s="70" t="str">
        <f>IF('C. EDU'!$M$77=0,"",'C. EDU'!$M$77)</f>
        <v/>
      </c>
      <c r="D2775" s="70" t="str">
        <f>IF('C. EDU'!$N$77=0,"",'C. EDU'!$N$77)</f>
        <v/>
      </c>
      <c r="E2775" s="157" t="str">
        <f>IF('C. EDU'!$Q$77=0,"",'C. EDU'!$Q$77)</f>
        <v>Fail</v>
      </c>
      <c r="F2775" s="158"/>
      <c r="G2775" s="34" t="str">
        <f>IF('C. EDU'!$P$77=0,"",'C. EDU'!$P$77)</f>
        <v>1st</v>
      </c>
    </row>
    <row r="2776" spans="1:8" ht="15.75" x14ac:dyDescent="0.25">
      <c r="A2776" s="35" t="s">
        <v>28</v>
      </c>
      <c r="B2776" s="70" t="str">
        <f>IF(ICT!$K$77=0,"",ICT!$K$77)</f>
        <v/>
      </c>
      <c r="C2776" s="70" t="str">
        <f>IF(ICT!$M$77=0,"",ICT!$M$77)</f>
        <v/>
      </c>
      <c r="D2776" s="70" t="str">
        <f>IF(ICT!$N$77=0,"",ICT!$N$77)</f>
        <v/>
      </c>
      <c r="E2776" s="157" t="str">
        <f>IF(ICT!$Q$77=0,"",ICT!$Q$77)</f>
        <v>Fail</v>
      </c>
      <c r="F2776" s="158"/>
      <c r="G2776" s="34" t="str">
        <f>IF(ICT!$P$77=0,"",ICT!$P$77)</f>
        <v>1st</v>
      </c>
    </row>
    <row r="2777" spans="1:8" ht="15.75" x14ac:dyDescent="0.25">
      <c r="A2777" s="35" t="s">
        <v>107</v>
      </c>
      <c r="B2777" s="70" t="str">
        <f>IF(TWI!$K$77=0,"",TWI!$K$77)</f>
        <v/>
      </c>
      <c r="C2777" s="70" t="str">
        <f>IF(TWI!$M$77=0,"",TWI!$M$77)</f>
        <v/>
      </c>
      <c r="D2777" s="70" t="str">
        <f>IF(TWI!$N$77=0,"",TWI!$N$77)</f>
        <v/>
      </c>
      <c r="E2777" s="157" t="str">
        <f>IF(TWI!$Q$77=0,"",TWI!$Q$77)</f>
        <v>Fail</v>
      </c>
      <c r="F2777" s="158"/>
      <c r="G2777" s="34" t="str">
        <f>IF(TWI!$P$77=0,"",TWI!$P$77)</f>
        <v>1st</v>
      </c>
    </row>
    <row r="2778" spans="1:8" ht="15.75" x14ac:dyDescent="0.25">
      <c r="A2778" s="35" t="s">
        <v>404</v>
      </c>
      <c r="B2778" s="70" t="str">
        <f>IF(RME!$K$77=0,"",RME!$K$77)</f>
        <v/>
      </c>
      <c r="C2778" s="70" t="str">
        <f>IF(RME!$M$77=0,"",RME!$M$77)</f>
        <v/>
      </c>
      <c r="D2778" s="70" t="str">
        <f>IF(RME!$N$77=0,"",RME!$N$77)</f>
        <v/>
      </c>
      <c r="E2778" s="157" t="str">
        <f>IF(RME!$Q$77=0,"",RME!$Q$77)</f>
        <v>Fail</v>
      </c>
      <c r="F2778" s="158"/>
      <c r="G2778" s="34" t="str">
        <f>IF(RME!$P$77=0,"",RME!$P$77)</f>
        <v>1st</v>
      </c>
    </row>
    <row r="2779" spans="1:8" ht="15.75" x14ac:dyDescent="0.25">
      <c r="A2779" s="35" t="s">
        <v>402</v>
      </c>
      <c r="B2779" s="70" t="str">
        <f>IF('C. ARTS'!$K$77=0,"",'C. ARTS'!$K$77)</f>
        <v/>
      </c>
      <c r="C2779" s="70" t="str">
        <f>IF('C. ARTS'!$M$77=0,"",'C. ARTS'!$M$77)</f>
        <v/>
      </c>
      <c r="D2779" s="70" t="str">
        <f>IF('C. ARTS'!$N$77=0,"",'C. ARTS'!$N$77)</f>
        <v/>
      </c>
      <c r="E2779" s="157" t="str">
        <f>IF('C. ARTS'!$Q$77=0,"",'C. ARTS'!$Q$77)</f>
        <v>Fail</v>
      </c>
      <c r="F2779" s="158"/>
      <c r="G2779" s="34" t="str">
        <f>IF('C. ARTS'!$P$77=0,"",'C. ARTS'!$P$77)</f>
        <v>1st</v>
      </c>
    </row>
    <row r="2780" spans="1:8" ht="15.75" x14ac:dyDescent="0.25">
      <c r="A2780" s="35"/>
      <c r="B2780" s="70"/>
      <c r="C2780" s="70"/>
      <c r="D2780" s="70"/>
      <c r="E2780" s="159"/>
      <c r="F2780" s="160"/>
      <c r="G2780" s="36"/>
    </row>
    <row r="2781" spans="1:8" x14ac:dyDescent="0.25">
      <c r="A2781" s="24"/>
      <c r="B2781" s="24"/>
      <c r="C2781" s="24"/>
      <c r="D2781" s="24"/>
      <c r="E2781" s="24"/>
      <c r="F2781" s="24"/>
      <c r="G2781" s="24"/>
    </row>
    <row r="2782" spans="1:8" ht="18" x14ac:dyDescent="0.25">
      <c r="A2782" s="37" t="s">
        <v>29</v>
      </c>
      <c r="B2782" s="69" t="str">
        <f>IF(BROADSHEET!$K$74=0,"",BROADSHEET!$K$74)</f>
        <v/>
      </c>
      <c r="C2782" s="38" t="s">
        <v>30</v>
      </c>
      <c r="D2782" s="39">
        <f>INFO!$C$16</f>
        <v>800</v>
      </c>
      <c r="F2782" s="78" t="s">
        <v>32</v>
      </c>
      <c r="G2782" s="119" t="s">
        <v>357</v>
      </c>
      <c r="H2782" s="44"/>
    </row>
    <row r="2783" spans="1:8" x14ac:dyDescent="0.25">
      <c r="A2783" s="24"/>
      <c r="B2783" s="24"/>
      <c r="C2783" s="24"/>
      <c r="D2783" s="24"/>
      <c r="E2783" s="24"/>
      <c r="F2783" s="24"/>
      <c r="G2783" s="24"/>
      <c r="H2783" s="44"/>
    </row>
    <row r="2784" spans="1:8" ht="15.75" x14ac:dyDescent="0.25">
      <c r="A2784" s="40" t="s">
        <v>31</v>
      </c>
      <c r="B2784" s="75" t="str">
        <f>IF(REMARKS!$C$72=0,"",REMARKS!$C$72)</f>
        <v/>
      </c>
      <c r="C2784" s="41" t="s">
        <v>30</v>
      </c>
      <c r="D2784" s="30" t="str">
        <f>IF(INFO!$C$17=0,"",INFO!$C$17)</f>
        <v/>
      </c>
      <c r="E2784" s="24"/>
      <c r="H2784" s="44"/>
    </row>
    <row r="2785" spans="1:8" ht="15.75" x14ac:dyDescent="0.25">
      <c r="A2785" s="40"/>
      <c r="B2785" s="74"/>
      <c r="C2785" s="73"/>
      <c r="D2785" s="74"/>
      <c r="E2785" s="24"/>
      <c r="H2785" s="44"/>
    </row>
    <row r="2786" spans="1:8" ht="18" x14ac:dyDescent="0.25">
      <c r="A2786" s="40"/>
      <c r="B2786" s="173" t="s">
        <v>371</v>
      </c>
      <c r="C2786" s="173"/>
      <c r="D2786" s="173"/>
      <c r="E2786" s="173"/>
      <c r="F2786" s="173"/>
      <c r="H2786" s="44"/>
    </row>
    <row r="2787" spans="1:8" ht="18" x14ac:dyDescent="0.25">
      <c r="A2787" s="77" t="s">
        <v>33</v>
      </c>
      <c r="B2787" s="169"/>
      <c r="C2787" s="169"/>
      <c r="D2787" s="169"/>
      <c r="E2787" s="169"/>
      <c r="F2787" s="29"/>
      <c r="H2787" s="44"/>
    </row>
    <row r="2788" spans="1:8" ht="18" x14ac:dyDescent="0.25">
      <c r="A2788" s="77" t="s">
        <v>35</v>
      </c>
      <c r="B2788" s="170"/>
      <c r="C2788" s="170"/>
      <c r="D2788" s="170"/>
      <c r="E2788" s="170"/>
      <c r="F2788" s="29"/>
      <c r="H2788" s="44"/>
    </row>
    <row r="2789" spans="1:8" ht="18" x14ac:dyDescent="0.25">
      <c r="A2789" s="77" t="s">
        <v>34</v>
      </c>
      <c r="B2789" s="174"/>
      <c r="C2789" s="174"/>
      <c r="D2789" s="174"/>
      <c r="E2789" s="174"/>
      <c r="F2789" s="76"/>
      <c r="H2789" s="44"/>
    </row>
    <row r="2790" spans="1:8" ht="18" x14ac:dyDescent="0.25">
      <c r="A2790" s="77" t="s">
        <v>36</v>
      </c>
      <c r="B2790" s="29"/>
      <c r="C2790" s="169"/>
      <c r="D2790" s="169"/>
      <c r="E2790" s="169"/>
      <c r="F2790" s="169"/>
      <c r="H2790" s="44"/>
    </row>
    <row r="2791" spans="1:8" ht="18" x14ac:dyDescent="0.25">
      <c r="A2791" s="77" t="s">
        <v>406</v>
      </c>
      <c r="B2791" s="29"/>
      <c r="C2791" s="170"/>
      <c r="D2791" s="170"/>
      <c r="E2791" s="170"/>
      <c r="F2791" s="170"/>
      <c r="G2791" s="24"/>
      <c r="H2791" s="44"/>
    </row>
    <row r="2792" spans="1:8" x14ac:dyDescent="0.25">
      <c r="B2792" s="24"/>
      <c r="D2792" s="45"/>
      <c r="E2792" s="45"/>
      <c r="F2792" s="24"/>
      <c r="G2792" s="24"/>
      <c r="H2792" s="44"/>
    </row>
    <row r="2793" spans="1:8" x14ac:dyDescent="0.25">
      <c r="A2793" s="42"/>
      <c r="B2793" s="68"/>
      <c r="C2793" s="171"/>
      <c r="D2793" s="171"/>
      <c r="E2793" s="24"/>
      <c r="F2793" s="24"/>
      <c r="G2793" s="24"/>
      <c r="H2793" s="44"/>
    </row>
    <row r="2794" spans="1:8" x14ac:dyDescent="0.25">
      <c r="B2794" s="68"/>
      <c r="H2794" s="44"/>
    </row>
    <row r="2795" spans="1:8" x14ac:dyDescent="0.25">
      <c r="B2795" s="68"/>
    </row>
    <row r="2796" spans="1:8" x14ac:dyDescent="0.25">
      <c r="B2796" s="68"/>
    </row>
    <row r="2797" spans="1:8" x14ac:dyDescent="0.25">
      <c r="B2797" s="68"/>
      <c r="E2797" s="43"/>
      <c r="F2797" s="168"/>
      <c r="G2797" s="168"/>
    </row>
    <row r="2798" spans="1:8" x14ac:dyDescent="0.25">
      <c r="E2798" s="24"/>
    </row>
    <row r="2800" spans="1:8" ht="30" x14ac:dyDescent="0.25">
      <c r="A2800" s="21"/>
      <c r="B2800" s="172" t="str">
        <f>INFO!$C$1</f>
        <v>SEVENTH-DAY ADVENTIST PRIMARY  SCHOOL</v>
      </c>
      <c r="C2800" s="172"/>
      <c r="D2800" s="172"/>
      <c r="E2800" s="172"/>
      <c r="F2800" s="172"/>
      <c r="G2800" s="172"/>
    </row>
    <row r="2801" spans="1:7" ht="20.25" x14ac:dyDescent="0.25">
      <c r="A2801" s="23"/>
      <c r="B2801" s="163" t="str">
        <f>INFO!$C$2</f>
        <v>Together We Make The Difference</v>
      </c>
      <c r="C2801" s="163"/>
      <c r="D2801" s="163"/>
      <c r="E2801" s="163"/>
      <c r="F2801" s="163"/>
      <c r="G2801" s="163"/>
    </row>
    <row r="2802" spans="1:7" ht="18" x14ac:dyDescent="0.25">
      <c r="A2802" s="24"/>
      <c r="B2802" s="164" t="str">
        <f>INFO!$C$3</f>
        <v>P. O. BOX 234 KUMASI GHANA</v>
      </c>
      <c r="C2802" s="164"/>
      <c r="D2802" s="164"/>
      <c r="E2802" s="164"/>
      <c r="F2802" s="164"/>
      <c r="G2802" s="164"/>
    </row>
    <row r="2803" spans="1:7" ht="20.25" x14ac:dyDescent="0.25">
      <c r="A2803" s="25"/>
      <c r="B2803" s="165" t="str">
        <f>INFO!$C$4</f>
        <v>0123456789</v>
      </c>
      <c r="C2803" s="166"/>
      <c r="D2803" s="166"/>
      <c r="E2803" s="166"/>
      <c r="F2803" s="166"/>
      <c r="G2803" s="166"/>
    </row>
    <row r="2804" spans="1:7" ht="20.25" x14ac:dyDescent="0.25">
      <c r="A2804" s="25"/>
      <c r="B2804" s="175" t="str">
        <f>INFO!$C$5</f>
        <v>TERMLY REPORT</v>
      </c>
      <c r="C2804" s="175"/>
      <c r="D2804" s="175"/>
      <c r="E2804" s="175"/>
      <c r="F2804" s="175"/>
      <c r="G2804" s="175"/>
    </row>
    <row r="2805" spans="1:7" x14ac:dyDescent="0.25">
      <c r="A2805" s="24"/>
      <c r="B2805" s="24"/>
      <c r="C2805" s="24"/>
      <c r="D2805" s="24"/>
      <c r="E2805" s="24"/>
    </row>
    <row r="2806" spans="1:7" ht="15.75" x14ac:dyDescent="0.25">
      <c r="A2806" s="28" t="s">
        <v>18</v>
      </c>
      <c r="B2806" s="167" t="str">
        <f>IF(BROADSHEET!$B$75=0,"",BROADSHEET!$B$75)</f>
        <v/>
      </c>
      <c r="C2806" s="167"/>
      <c r="D2806" s="167"/>
      <c r="E2806" s="167"/>
      <c r="F2806" s="26" t="s">
        <v>96</v>
      </c>
      <c r="G2806" s="118" t="str">
        <f>INFO!$C$14</f>
        <v>B.S. FOUR</v>
      </c>
    </row>
    <row r="2807" spans="1:7" ht="15.75" x14ac:dyDescent="0.25">
      <c r="A2807" s="28" t="s">
        <v>19</v>
      </c>
      <c r="B2807" s="167" t="str">
        <f>INFO!$C$19&amp;" "&amp;INFO!$D$19&amp;" "&amp;INFO!$E$19</f>
        <v>29 JULY 2018</v>
      </c>
      <c r="C2807" s="167"/>
      <c r="D2807" s="167"/>
      <c r="E2807" s="24"/>
      <c r="F2807" s="26" t="s">
        <v>11</v>
      </c>
      <c r="G2807" s="118" t="str">
        <f>INFO!$C$15</f>
        <v>ONE</v>
      </c>
    </row>
    <row r="2808" spans="1:7" ht="15.75" x14ac:dyDescent="0.25">
      <c r="A2808" s="28" t="s">
        <v>17</v>
      </c>
      <c r="B2808" s="167" t="str">
        <f>INFO!$C$20&amp;" "&amp;INFO!$D$20&amp;" "&amp;INFO!$E$20</f>
        <v>9 MAY 2018</v>
      </c>
      <c r="C2808" s="167"/>
      <c r="D2808" s="167"/>
      <c r="F2808" s="28" t="s">
        <v>20</v>
      </c>
      <c r="G2808" s="72">
        <f>INFO!$C$13</f>
        <v>0</v>
      </c>
    </row>
    <row r="2809" spans="1:7" ht="15.75" x14ac:dyDescent="0.25">
      <c r="A2809" s="28" t="s">
        <v>21</v>
      </c>
      <c r="B2809" s="167" t="str">
        <f>INFO!$C$21</f>
        <v>2017/2018</v>
      </c>
      <c r="C2809" s="167"/>
      <c r="D2809" s="27"/>
      <c r="F2809" s="28" t="s">
        <v>139</v>
      </c>
      <c r="G2809" s="71" t="str">
        <f>BROADSHEET!$L$75</f>
        <v>1ST</v>
      </c>
    </row>
    <row r="2810" spans="1:7" ht="15.75" x14ac:dyDescent="0.25">
      <c r="A2810" s="29"/>
      <c r="B2810" s="24"/>
      <c r="C2810" s="24"/>
      <c r="D2810" s="24"/>
      <c r="E2810" s="24"/>
      <c r="F2810" s="24"/>
      <c r="G2810" s="24"/>
    </row>
    <row r="2811" spans="1:7" ht="32.25" thickBot="1" x14ac:dyDescent="0.3">
      <c r="A2811" s="31" t="s">
        <v>22</v>
      </c>
      <c r="B2811" s="32" t="s">
        <v>95</v>
      </c>
      <c r="C2811" s="32" t="s">
        <v>94</v>
      </c>
      <c r="D2811" s="32" t="s">
        <v>113</v>
      </c>
      <c r="E2811" s="161" t="s">
        <v>23</v>
      </c>
      <c r="F2811" s="162"/>
      <c r="G2811" s="32" t="s">
        <v>24</v>
      </c>
    </row>
    <row r="2812" spans="1:7" ht="16.5" thickTop="1" x14ac:dyDescent="0.25">
      <c r="A2812" s="33" t="s">
        <v>111</v>
      </c>
      <c r="B2812" s="70" t="str">
        <f>IF(ENGLISH!$K$78=0,"",ENGLISH!$K$78)</f>
        <v/>
      </c>
      <c r="C2812" s="70" t="str">
        <f>IF(ENGLISH!$M$78=0,"",ENGLISH!$M$78)</f>
        <v/>
      </c>
      <c r="D2812" s="70" t="str">
        <f>IF(ENGLISH!$N$78=0,"",ENGLISH!$N$78)</f>
        <v/>
      </c>
      <c r="E2812" s="155" t="str">
        <f>IF(ENGLISH!$Q$78=0,"",ENGLISH!$Q$78)</f>
        <v>Fail</v>
      </c>
      <c r="F2812" s="156"/>
      <c r="G2812" s="34" t="str">
        <f>IF(ENGLISH!$P$78=0,"",ENGLISH!$P$78)</f>
        <v>1st</v>
      </c>
    </row>
    <row r="2813" spans="1:7" ht="15.75" x14ac:dyDescent="0.25">
      <c r="A2813" s="35" t="s">
        <v>26</v>
      </c>
      <c r="B2813" s="70" t="str">
        <f>IF(MATHS!$K$78=0,"",MATHS!$K$78)</f>
        <v/>
      </c>
      <c r="C2813" s="70" t="str">
        <f>IF(MATHS!$M$78=0,"",MATHS!$M$78)</f>
        <v/>
      </c>
      <c r="D2813" s="70" t="str">
        <f>IF(MATHS!$N$78=0,"",MATHS!$N$78)</f>
        <v/>
      </c>
      <c r="E2813" s="157" t="str">
        <f>IF(MATHS!$Q$78=0,"",MATHS!$Q$78)</f>
        <v>Fail</v>
      </c>
      <c r="F2813" s="158"/>
      <c r="G2813" s="34" t="str">
        <f>IF(MATHS!$P$78=0,"",MATHS!$P$78)</f>
        <v>1st</v>
      </c>
    </row>
    <row r="2814" spans="1:7" ht="15.75" x14ac:dyDescent="0.25">
      <c r="A2814" s="35" t="s">
        <v>397</v>
      </c>
      <c r="B2814" s="70" t="str">
        <f>IF('NAT. SCI'!$K$78=0,"",'NAT. SCI'!$K$78)</f>
        <v/>
      </c>
      <c r="C2814" s="70" t="str">
        <f>IF('NAT. SCI'!$M$78=0,"",'NAT. SCI'!$M$78)</f>
        <v/>
      </c>
      <c r="D2814" s="70" t="str">
        <f>IF('NAT. SCI'!$N$78=0,"",'NAT. SCI'!$N$78)</f>
        <v/>
      </c>
      <c r="E2814" s="157" t="str">
        <f>IF('NAT. SCI'!$Q$78=0,"",'NAT. SCI'!$Q$78)</f>
        <v>Fail</v>
      </c>
      <c r="F2814" s="158"/>
      <c r="G2814" s="34" t="str">
        <f>IF('NAT. SCI'!$P$78=0,"",'NAT. SCI'!$P$78)</f>
        <v>1st</v>
      </c>
    </row>
    <row r="2815" spans="1:7" ht="15.75" x14ac:dyDescent="0.25">
      <c r="A2815" s="35" t="s">
        <v>403</v>
      </c>
      <c r="B2815" s="70" t="str">
        <f>IF('C. EDU'!$K$78=0,"",'C. EDU'!$K$78)</f>
        <v/>
      </c>
      <c r="C2815" s="70" t="str">
        <f>IF('C. EDU'!$M$78=0,"",'C. EDU'!$M$78)</f>
        <v/>
      </c>
      <c r="D2815" s="70" t="str">
        <f>IF('C. EDU'!$N$78=0,"",'C. EDU'!$N$78)</f>
        <v/>
      </c>
      <c r="E2815" s="157" t="str">
        <f>IF('C. EDU'!$Q$78=0,"",'C. EDU'!$Q$78)</f>
        <v>Fail</v>
      </c>
      <c r="F2815" s="158"/>
      <c r="G2815" s="34" t="str">
        <f>IF('C. EDU'!$P$78=0,"",'C. EDU'!$P$78)</f>
        <v>1st</v>
      </c>
    </row>
    <row r="2816" spans="1:7" ht="15.75" x14ac:dyDescent="0.25">
      <c r="A2816" s="35" t="s">
        <v>28</v>
      </c>
      <c r="B2816" s="70" t="str">
        <f>IF(ICT!$K$78=0,"",ICT!$K$78)</f>
        <v/>
      </c>
      <c r="C2816" s="70" t="str">
        <f>IF(ICT!$M$78=0,"",ICT!$M$78)</f>
        <v/>
      </c>
      <c r="D2816" s="70" t="str">
        <f>IF(ICT!$N$78=0,"",ICT!$N$78)</f>
        <v/>
      </c>
      <c r="E2816" s="157" t="str">
        <f>IF(ICT!$Q$78=0,"",ICT!$Q$78)</f>
        <v>Fail</v>
      </c>
      <c r="F2816" s="158"/>
      <c r="G2816" s="34" t="str">
        <f>IF(ICT!$P$78=0,"",ICT!$P$78)</f>
        <v>1st</v>
      </c>
    </row>
    <row r="2817" spans="1:8" ht="15.75" x14ac:dyDescent="0.25">
      <c r="A2817" s="35" t="s">
        <v>107</v>
      </c>
      <c r="B2817" s="70" t="str">
        <f>IF(TWI!$K$78=0,"",TWI!$K$78)</f>
        <v/>
      </c>
      <c r="C2817" s="70" t="str">
        <f>IF(TWI!$M$78=0,"",TWI!$M$78)</f>
        <v/>
      </c>
      <c r="D2817" s="70" t="str">
        <f>IF(TWI!$N$78=0,"",TWI!$N$78)</f>
        <v/>
      </c>
      <c r="E2817" s="157" t="str">
        <f>IF(TWI!$Q$78=0,"",TWI!$Q$78)</f>
        <v>Fail</v>
      </c>
      <c r="F2817" s="158"/>
      <c r="G2817" s="34" t="str">
        <f>IF(TWI!$P$78=0,"",TWI!$P$78)</f>
        <v>1st</v>
      </c>
    </row>
    <row r="2818" spans="1:8" ht="15.75" x14ac:dyDescent="0.25">
      <c r="A2818" s="35" t="s">
        <v>404</v>
      </c>
      <c r="B2818" s="70" t="str">
        <f>IF(RME!$K$78=0,"",RME!$K$78)</f>
        <v/>
      </c>
      <c r="C2818" s="70" t="str">
        <f>IF(RME!$M$78=0,"",RME!$M$78)</f>
        <v/>
      </c>
      <c r="D2818" s="70" t="str">
        <f>IF(RME!$N$78=0,"",RME!$N$78)</f>
        <v/>
      </c>
      <c r="E2818" s="157" t="str">
        <f>IF(RME!$Q$78=0,"",RME!$Q$78)</f>
        <v>Fail</v>
      </c>
      <c r="F2818" s="158"/>
      <c r="G2818" s="34" t="str">
        <f>IF(RME!$P$78=0,"",RME!$P$78)</f>
        <v>1st</v>
      </c>
    </row>
    <row r="2819" spans="1:8" ht="15.75" x14ac:dyDescent="0.25">
      <c r="A2819" s="35" t="s">
        <v>402</v>
      </c>
      <c r="B2819" s="70" t="str">
        <f>IF('C. ARTS'!$K$78=0,"",'C. ARTS'!$K$78)</f>
        <v/>
      </c>
      <c r="C2819" s="70" t="str">
        <f>IF('C. ARTS'!$M$78=0,"",'C. ARTS'!$M$78)</f>
        <v/>
      </c>
      <c r="D2819" s="70" t="str">
        <f>IF('C. ARTS'!$N$78=0,"",'C. ARTS'!$N$78)</f>
        <v/>
      </c>
      <c r="E2819" s="157" t="str">
        <f>IF('C. ARTS'!$Q$78=0,"",'C. ARTS'!$Q$78)</f>
        <v>Fail</v>
      </c>
      <c r="F2819" s="158"/>
      <c r="G2819" s="34" t="str">
        <f>IF('C. ARTS'!$P$78=0,"",'C. ARTS'!$P$78)</f>
        <v>1st</v>
      </c>
    </row>
    <row r="2820" spans="1:8" ht="15.75" x14ac:dyDescent="0.25">
      <c r="A2820" s="35"/>
      <c r="B2820" s="70"/>
      <c r="C2820" s="70"/>
      <c r="D2820" s="70"/>
      <c r="E2820" s="159"/>
      <c r="F2820" s="160"/>
      <c r="G2820" s="36"/>
    </row>
    <row r="2821" spans="1:8" x14ac:dyDescent="0.25">
      <c r="A2821" s="24"/>
      <c r="B2821" s="24"/>
      <c r="C2821" s="24"/>
      <c r="D2821" s="24"/>
      <c r="E2821" s="24"/>
      <c r="F2821" s="24"/>
      <c r="G2821" s="24"/>
    </row>
    <row r="2822" spans="1:8" ht="18" x14ac:dyDescent="0.25">
      <c r="A2822" s="37" t="s">
        <v>29</v>
      </c>
      <c r="B2822" s="69" t="str">
        <f>IF(BROADSHEET!$K$75=0,"",BROADSHEET!$K$75)</f>
        <v/>
      </c>
      <c r="C2822" s="38" t="s">
        <v>30</v>
      </c>
      <c r="D2822" s="39">
        <f>INFO!$C$16</f>
        <v>800</v>
      </c>
      <c r="F2822" s="78" t="s">
        <v>32</v>
      </c>
      <c r="G2822" s="119" t="s">
        <v>357</v>
      </c>
      <c r="H2822" s="44"/>
    </row>
    <row r="2823" spans="1:8" x14ac:dyDescent="0.25">
      <c r="A2823" s="24"/>
      <c r="B2823" s="24"/>
      <c r="C2823" s="24"/>
      <c r="D2823" s="24"/>
      <c r="E2823" s="24"/>
      <c r="F2823" s="24"/>
      <c r="G2823" s="24"/>
      <c r="H2823" s="44"/>
    </row>
    <row r="2824" spans="1:8" ht="15.75" x14ac:dyDescent="0.25">
      <c r="A2824" s="40" t="s">
        <v>31</v>
      </c>
      <c r="B2824" s="75" t="str">
        <f>IF(REMARKS!$C$73=0,"",REMARKS!$C$73)</f>
        <v/>
      </c>
      <c r="C2824" s="41" t="s">
        <v>30</v>
      </c>
      <c r="D2824" s="30" t="str">
        <f>IF(INFO!$C$17=0,"",INFO!$C$17)</f>
        <v/>
      </c>
      <c r="E2824" s="24"/>
      <c r="H2824" s="44"/>
    </row>
    <row r="2825" spans="1:8" ht="15.75" x14ac:dyDescent="0.25">
      <c r="A2825" s="40"/>
      <c r="B2825" s="74"/>
      <c r="C2825" s="73"/>
      <c r="D2825" s="74"/>
      <c r="E2825" s="24"/>
      <c r="H2825" s="44"/>
    </row>
    <row r="2826" spans="1:8" ht="18" x14ac:dyDescent="0.25">
      <c r="A2826" s="40"/>
      <c r="B2826" s="173" t="s">
        <v>371</v>
      </c>
      <c r="C2826" s="173"/>
      <c r="D2826" s="173"/>
      <c r="E2826" s="173"/>
      <c r="F2826" s="173"/>
      <c r="H2826" s="44"/>
    </row>
    <row r="2827" spans="1:8" ht="18" x14ac:dyDescent="0.25">
      <c r="A2827" s="77" t="s">
        <v>33</v>
      </c>
      <c r="B2827" s="169"/>
      <c r="C2827" s="169"/>
      <c r="D2827" s="169"/>
      <c r="E2827" s="169"/>
      <c r="F2827" s="29"/>
      <c r="H2827" s="44"/>
    </row>
    <row r="2828" spans="1:8" ht="18" x14ac:dyDescent="0.25">
      <c r="A2828" s="77" t="s">
        <v>35</v>
      </c>
      <c r="B2828" s="170"/>
      <c r="C2828" s="170"/>
      <c r="D2828" s="170"/>
      <c r="E2828" s="170"/>
      <c r="F2828" s="29"/>
      <c r="H2828" s="44"/>
    </row>
    <row r="2829" spans="1:8" ht="18" x14ac:dyDescent="0.25">
      <c r="A2829" s="77" t="s">
        <v>34</v>
      </c>
      <c r="B2829" s="174"/>
      <c r="C2829" s="174"/>
      <c r="D2829" s="174"/>
      <c r="E2829" s="174"/>
      <c r="F2829" s="76"/>
      <c r="H2829" s="44"/>
    </row>
    <row r="2830" spans="1:8" ht="18" x14ac:dyDescent="0.25">
      <c r="A2830" s="77" t="s">
        <v>36</v>
      </c>
      <c r="B2830" s="29"/>
      <c r="C2830" s="169"/>
      <c r="D2830" s="169"/>
      <c r="E2830" s="169"/>
      <c r="F2830" s="169"/>
      <c r="H2830" s="44"/>
    </row>
    <row r="2831" spans="1:8" ht="18" x14ac:dyDescent="0.25">
      <c r="A2831" s="77" t="s">
        <v>406</v>
      </c>
      <c r="B2831" s="29"/>
      <c r="C2831" s="170"/>
      <c r="D2831" s="170"/>
      <c r="E2831" s="170"/>
      <c r="F2831" s="170"/>
      <c r="G2831" s="24"/>
      <c r="H2831" s="44"/>
    </row>
    <row r="2832" spans="1:8" x14ac:dyDescent="0.25">
      <c r="B2832" s="24"/>
      <c r="D2832" s="45"/>
      <c r="E2832" s="45"/>
      <c r="F2832" s="24"/>
      <c r="G2832" s="24"/>
      <c r="H2832" s="44"/>
    </row>
    <row r="2833" spans="1:8" x14ac:dyDescent="0.25">
      <c r="A2833" s="42"/>
      <c r="B2833" s="68"/>
      <c r="C2833" s="171"/>
      <c r="D2833" s="171"/>
      <c r="E2833" s="24"/>
      <c r="F2833" s="24"/>
      <c r="G2833" s="24"/>
      <c r="H2833" s="44"/>
    </row>
    <row r="2834" spans="1:8" x14ac:dyDescent="0.25">
      <c r="B2834" s="68"/>
      <c r="H2834" s="44"/>
    </row>
    <row r="2835" spans="1:8" x14ac:dyDescent="0.25">
      <c r="B2835" s="68"/>
    </row>
    <row r="2836" spans="1:8" x14ac:dyDescent="0.25">
      <c r="B2836" s="68"/>
    </row>
    <row r="2837" spans="1:8" x14ac:dyDescent="0.25">
      <c r="B2837" s="68"/>
      <c r="E2837" s="43"/>
      <c r="F2837" s="168"/>
      <c r="G2837" s="168"/>
    </row>
    <row r="2838" spans="1:8" x14ac:dyDescent="0.25">
      <c r="E2838" s="24"/>
    </row>
    <row r="2840" spans="1:8" ht="30" x14ac:dyDescent="0.25">
      <c r="A2840" s="21"/>
      <c r="B2840" s="172" t="str">
        <f>INFO!$C$1</f>
        <v>SEVENTH-DAY ADVENTIST PRIMARY  SCHOOL</v>
      </c>
      <c r="C2840" s="172"/>
      <c r="D2840" s="172"/>
      <c r="E2840" s="172"/>
      <c r="F2840" s="172"/>
      <c r="G2840" s="172"/>
    </row>
    <row r="2841" spans="1:8" ht="20.25" x14ac:dyDescent="0.25">
      <c r="A2841" s="23"/>
      <c r="B2841" s="163" t="str">
        <f>INFO!$C$2</f>
        <v>Together We Make The Difference</v>
      </c>
      <c r="C2841" s="163"/>
      <c r="D2841" s="163"/>
      <c r="E2841" s="163"/>
      <c r="F2841" s="163"/>
      <c r="G2841" s="163"/>
    </row>
    <row r="2842" spans="1:8" ht="18" x14ac:dyDescent="0.25">
      <c r="A2842" s="24"/>
      <c r="B2842" s="164" t="str">
        <f>INFO!$C$3</f>
        <v>P. O. BOX 234 KUMASI GHANA</v>
      </c>
      <c r="C2842" s="164"/>
      <c r="D2842" s="164"/>
      <c r="E2842" s="164"/>
      <c r="F2842" s="164"/>
      <c r="G2842" s="164"/>
    </row>
    <row r="2843" spans="1:8" ht="20.25" x14ac:dyDescent="0.25">
      <c r="A2843" s="25"/>
      <c r="B2843" s="165" t="str">
        <f>INFO!$C$4</f>
        <v>0123456789</v>
      </c>
      <c r="C2843" s="166"/>
      <c r="D2843" s="166"/>
      <c r="E2843" s="166"/>
      <c r="F2843" s="166"/>
      <c r="G2843" s="166"/>
    </row>
    <row r="2844" spans="1:8" ht="20.25" x14ac:dyDescent="0.25">
      <c r="A2844" s="25"/>
      <c r="B2844" s="175" t="str">
        <f>INFO!$C$5</f>
        <v>TERMLY REPORT</v>
      </c>
      <c r="C2844" s="175"/>
      <c r="D2844" s="175"/>
      <c r="E2844" s="175"/>
      <c r="F2844" s="175"/>
      <c r="G2844" s="175"/>
    </row>
    <row r="2845" spans="1:8" x14ac:dyDescent="0.25">
      <c r="A2845" s="24"/>
      <c r="B2845" s="24"/>
      <c r="C2845" s="24"/>
      <c r="D2845" s="24"/>
      <c r="E2845" s="24"/>
    </row>
    <row r="2846" spans="1:8" ht="15.75" x14ac:dyDescent="0.25">
      <c r="A2846" s="28" t="s">
        <v>18</v>
      </c>
      <c r="B2846" s="167" t="str">
        <f>IF(BROADSHEET!$B$76=0,"",BROADSHEET!$B$76)</f>
        <v/>
      </c>
      <c r="C2846" s="167"/>
      <c r="D2846" s="167"/>
      <c r="E2846" s="167"/>
      <c r="F2846" s="26" t="s">
        <v>96</v>
      </c>
      <c r="G2846" s="118" t="str">
        <f>INFO!$C$14</f>
        <v>B.S. FOUR</v>
      </c>
    </row>
    <row r="2847" spans="1:8" ht="15.75" x14ac:dyDescent="0.25">
      <c r="A2847" s="28" t="s">
        <v>19</v>
      </c>
      <c r="B2847" s="167" t="str">
        <f>INFO!$C$19&amp;" "&amp;INFO!$D$19&amp;" "&amp;INFO!$E$19</f>
        <v>29 JULY 2018</v>
      </c>
      <c r="C2847" s="167"/>
      <c r="D2847" s="167"/>
      <c r="E2847" s="24"/>
      <c r="F2847" s="26" t="s">
        <v>11</v>
      </c>
      <c r="G2847" s="118" t="str">
        <f>INFO!$C$15</f>
        <v>ONE</v>
      </c>
    </row>
    <row r="2848" spans="1:8" ht="15.75" x14ac:dyDescent="0.25">
      <c r="A2848" s="28" t="s">
        <v>17</v>
      </c>
      <c r="B2848" s="167" t="str">
        <f>INFO!$C$20&amp;" "&amp;INFO!$D$20&amp;" "&amp;INFO!$E$20</f>
        <v>9 MAY 2018</v>
      </c>
      <c r="C2848" s="167"/>
      <c r="D2848" s="167"/>
      <c r="F2848" s="28" t="s">
        <v>20</v>
      </c>
      <c r="G2848" s="72">
        <f>INFO!$C$13</f>
        <v>0</v>
      </c>
    </row>
    <row r="2849" spans="1:8" ht="15.75" x14ac:dyDescent="0.25">
      <c r="A2849" s="28" t="s">
        <v>21</v>
      </c>
      <c r="B2849" s="167" t="str">
        <f>INFO!$C$21</f>
        <v>2017/2018</v>
      </c>
      <c r="C2849" s="167"/>
      <c r="D2849" s="27"/>
      <c r="F2849" s="28" t="s">
        <v>139</v>
      </c>
      <c r="G2849" s="71" t="str">
        <f>BROADSHEET!$L$76</f>
        <v>1ST</v>
      </c>
    </row>
    <row r="2850" spans="1:8" ht="15.75" x14ac:dyDescent="0.25">
      <c r="A2850" s="29"/>
      <c r="B2850" s="24"/>
      <c r="C2850" s="24"/>
      <c r="D2850" s="24"/>
      <c r="E2850" s="24"/>
      <c r="F2850" s="24"/>
      <c r="G2850" s="24"/>
    </row>
    <row r="2851" spans="1:8" ht="32.25" thickBot="1" x14ac:dyDescent="0.3">
      <c r="A2851" s="31" t="s">
        <v>22</v>
      </c>
      <c r="B2851" s="32" t="s">
        <v>95</v>
      </c>
      <c r="C2851" s="32" t="s">
        <v>94</v>
      </c>
      <c r="D2851" s="32" t="s">
        <v>113</v>
      </c>
      <c r="E2851" s="161" t="s">
        <v>23</v>
      </c>
      <c r="F2851" s="162"/>
      <c r="G2851" s="32" t="s">
        <v>24</v>
      </c>
    </row>
    <row r="2852" spans="1:8" ht="16.5" thickTop="1" x14ac:dyDescent="0.25">
      <c r="A2852" s="33" t="s">
        <v>111</v>
      </c>
      <c r="B2852" s="70" t="str">
        <f>IF(ENGLISH!$K$79=0,"",ENGLISH!$K$79)</f>
        <v/>
      </c>
      <c r="C2852" s="70" t="str">
        <f>IF(ENGLISH!$M$79=0,"",ENGLISH!$M$79)</f>
        <v/>
      </c>
      <c r="D2852" s="70" t="str">
        <f>IF(ENGLISH!$N$79=0,"",ENGLISH!$N$79)</f>
        <v/>
      </c>
      <c r="E2852" s="155" t="str">
        <f>IF(ENGLISH!$Q$79=0,"",ENGLISH!$Q$79)</f>
        <v>Fail</v>
      </c>
      <c r="F2852" s="156"/>
      <c r="G2852" s="34" t="str">
        <f>IF(ENGLISH!$P$79=0,"",ENGLISH!$P$79)</f>
        <v>1st</v>
      </c>
    </row>
    <row r="2853" spans="1:8" ht="15.75" x14ac:dyDescent="0.25">
      <c r="A2853" s="35" t="s">
        <v>26</v>
      </c>
      <c r="B2853" s="70" t="str">
        <f>IF(MATHS!$K$79=0,"",MATHS!$K$79)</f>
        <v/>
      </c>
      <c r="C2853" s="70" t="str">
        <f>IF(MATHS!$M$79=0,"",MATHS!$M$79)</f>
        <v/>
      </c>
      <c r="D2853" s="70" t="str">
        <f>IF(MATHS!$N$79=0,"",MATHS!$N$79)</f>
        <v/>
      </c>
      <c r="E2853" s="157" t="str">
        <f>IF(MATHS!$Q$79=0,"",MATHS!$Q$79)</f>
        <v>Fail</v>
      </c>
      <c r="F2853" s="158"/>
      <c r="G2853" s="34" t="str">
        <f>IF(MATHS!$P$79=0,"",MATHS!$P$79)</f>
        <v>1st</v>
      </c>
    </row>
    <row r="2854" spans="1:8" ht="15.75" x14ac:dyDescent="0.25">
      <c r="A2854" s="35" t="s">
        <v>397</v>
      </c>
      <c r="B2854" s="70" t="str">
        <f>IF('NAT. SCI'!$K$79=0,"",'NAT. SCI'!$K$79)</f>
        <v/>
      </c>
      <c r="C2854" s="70" t="str">
        <f>IF('NAT. SCI'!$M$79=0,"",'NAT. SCI'!$M$79)</f>
        <v/>
      </c>
      <c r="D2854" s="70" t="str">
        <f>IF('NAT. SCI'!$N$79=0,"",'NAT. SCI'!$N$79)</f>
        <v/>
      </c>
      <c r="E2854" s="157" t="str">
        <f>IF('NAT. SCI'!$Q$79=0,"",'NAT. SCI'!$Q$79)</f>
        <v>Fail</v>
      </c>
      <c r="F2854" s="158"/>
      <c r="G2854" s="34" t="str">
        <f>IF('NAT. SCI'!$P$79=0,"",'NAT. SCI'!$P$79)</f>
        <v>1st</v>
      </c>
    </row>
    <row r="2855" spans="1:8" ht="15.75" x14ac:dyDescent="0.25">
      <c r="A2855" s="35" t="s">
        <v>403</v>
      </c>
      <c r="B2855" s="70" t="str">
        <f>IF('C. EDU'!$K$79=0,"",'C. EDU'!$K$79)</f>
        <v/>
      </c>
      <c r="C2855" s="70" t="str">
        <f>IF('C. EDU'!$M$79=0,"",'C. EDU'!$M$79)</f>
        <v/>
      </c>
      <c r="D2855" s="70" t="str">
        <f>IF('C. EDU'!$N$79=0,"",'C. EDU'!$N$79)</f>
        <v/>
      </c>
      <c r="E2855" s="157" t="str">
        <f>IF('C. EDU'!$Q$79=0,"",'C. EDU'!$Q$79)</f>
        <v>Fail</v>
      </c>
      <c r="F2855" s="158"/>
      <c r="G2855" s="34" t="str">
        <f>IF('C. EDU'!$P$79=0,"",'C. EDU'!$P$79)</f>
        <v>1st</v>
      </c>
    </row>
    <row r="2856" spans="1:8" ht="15.75" x14ac:dyDescent="0.25">
      <c r="A2856" s="35" t="s">
        <v>28</v>
      </c>
      <c r="B2856" s="70" t="str">
        <f>IF(ICT!$K$79=0,"",ICT!$K$79)</f>
        <v/>
      </c>
      <c r="C2856" s="70" t="str">
        <f>IF(ICT!$M$79=0,"",ICT!$M$79)</f>
        <v/>
      </c>
      <c r="D2856" s="70" t="str">
        <f>IF(ICT!$N$79=0,"",ICT!$N$79)</f>
        <v/>
      </c>
      <c r="E2856" s="157" t="str">
        <f>IF(ICT!$Q$79=0,"",ICT!$Q$79)</f>
        <v>Fail</v>
      </c>
      <c r="F2856" s="158"/>
      <c r="G2856" s="34" t="str">
        <f>IF(ICT!$P$79=0,"",ICT!$P$79)</f>
        <v>1st</v>
      </c>
    </row>
    <row r="2857" spans="1:8" ht="15.75" x14ac:dyDescent="0.25">
      <c r="A2857" s="35" t="s">
        <v>107</v>
      </c>
      <c r="B2857" s="70" t="str">
        <f>IF(TWI!$K$79=0,"",TWI!$K$79)</f>
        <v/>
      </c>
      <c r="C2857" s="70" t="str">
        <f>IF(TWI!$M$79=0,"",TWI!$M$79)</f>
        <v/>
      </c>
      <c r="D2857" s="70" t="str">
        <f>IF(TWI!$N$79=0,"",TWI!$N$79)</f>
        <v/>
      </c>
      <c r="E2857" s="157" t="str">
        <f>IF(TWI!$Q$79=0,"",TWI!$Q$79)</f>
        <v>Fail</v>
      </c>
      <c r="F2857" s="158"/>
      <c r="G2857" s="34" t="str">
        <f>IF(TWI!$P$79=0,"",TWI!$P$79)</f>
        <v>1st</v>
      </c>
    </row>
    <row r="2858" spans="1:8" ht="15.75" x14ac:dyDescent="0.25">
      <c r="A2858" s="35" t="s">
        <v>404</v>
      </c>
      <c r="B2858" s="70" t="str">
        <f>IF(RME!$K$79=0,"",RME!$K$79)</f>
        <v/>
      </c>
      <c r="C2858" s="70" t="str">
        <f>IF(RME!$M$79=0,"",RME!$M$79)</f>
        <v/>
      </c>
      <c r="D2858" s="70" t="str">
        <f>IF(RME!$N$79=0,"",RME!$N$79)</f>
        <v/>
      </c>
      <c r="E2858" s="157" t="str">
        <f>IF(RME!$Q$79=0,"",RME!$Q$79)</f>
        <v>Fail</v>
      </c>
      <c r="F2858" s="158"/>
      <c r="G2858" s="34" t="str">
        <f>IF(RME!$P$79=0,"",RME!$P$79)</f>
        <v>1st</v>
      </c>
    </row>
    <row r="2859" spans="1:8" ht="15.75" x14ac:dyDescent="0.25">
      <c r="A2859" s="35" t="s">
        <v>402</v>
      </c>
      <c r="B2859" s="70" t="str">
        <f>IF('C. ARTS'!$K$79=0,"",'C. ARTS'!$K$79)</f>
        <v/>
      </c>
      <c r="C2859" s="70" t="str">
        <f>IF('C. ARTS'!$M$79=0,"",'C. ARTS'!$M$79)</f>
        <v/>
      </c>
      <c r="D2859" s="70" t="str">
        <f>IF('C. ARTS'!$N$79=0,"",'C. ARTS'!$N$79)</f>
        <v/>
      </c>
      <c r="E2859" s="157" t="str">
        <f>IF('C. ARTS'!$Q$79=0,"",'C. ARTS'!$Q$79)</f>
        <v>Fail</v>
      </c>
      <c r="F2859" s="158"/>
      <c r="G2859" s="34" t="str">
        <f>IF('C. ARTS'!$P$79=0,"",'C. ARTS'!$P$79)</f>
        <v>1st</v>
      </c>
    </row>
    <row r="2860" spans="1:8" ht="15.75" x14ac:dyDescent="0.25">
      <c r="A2860" s="35"/>
      <c r="B2860" s="70"/>
      <c r="C2860" s="70"/>
      <c r="D2860" s="70"/>
      <c r="E2860" s="159"/>
      <c r="F2860" s="160"/>
      <c r="G2860" s="36"/>
    </row>
    <row r="2861" spans="1:8" x14ac:dyDescent="0.25">
      <c r="A2861" s="24"/>
      <c r="B2861" s="24"/>
      <c r="C2861" s="24"/>
      <c r="D2861" s="24"/>
      <c r="E2861" s="24"/>
      <c r="F2861" s="24"/>
      <c r="G2861" s="24"/>
    </row>
    <row r="2862" spans="1:8" ht="18" x14ac:dyDescent="0.25">
      <c r="A2862" s="37" t="s">
        <v>29</v>
      </c>
      <c r="B2862" s="69" t="str">
        <f>IF(BROADSHEET!$K$76=0,"",BROADSHEET!$K$76)</f>
        <v/>
      </c>
      <c r="C2862" s="38" t="s">
        <v>30</v>
      </c>
      <c r="D2862" s="39">
        <f>INFO!$C$16</f>
        <v>800</v>
      </c>
      <c r="F2862" s="78" t="s">
        <v>32</v>
      </c>
      <c r="G2862" s="119" t="s">
        <v>357</v>
      </c>
      <c r="H2862" s="44"/>
    </row>
    <row r="2863" spans="1:8" x14ac:dyDescent="0.25">
      <c r="A2863" s="24"/>
      <c r="B2863" s="24"/>
      <c r="C2863" s="24"/>
      <c r="D2863" s="24"/>
      <c r="E2863" s="24"/>
      <c r="F2863" s="24"/>
      <c r="G2863" s="24"/>
      <c r="H2863" s="44"/>
    </row>
    <row r="2864" spans="1:8" ht="15.75" x14ac:dyDescent="0.25">
      <c r="A2864" s="40" t="s">
        <v>31</v>
      </c>
      <c r="B2864" s="75" t="str">
        <f>IF(REMARKS!$C$74=0,"",REMARKS!$C$74)</f>
        <v/>
      </c>
      <c r="C2864" s="41" t="s">
        <v>30</v>
      </c>
      <c r="D2864" s="30" t="str">
        <f>IF(INFO!$C$17=0,"",INFO!$C$17)</f>
        <v/>
      </c>
      <c r="E2864" s="24"/>
      <c r="H2864" s="44"/>
    </row>
    <row r="2865" spans="1:8" ht="15.75" x14ac:dyDescent="0.25">
      <c r="A2865" s="40"/>
      <c r="B2865" s="74"/>
      <c r="C2865" s="73"/>
      <c r="D2865" s="74"/>
      <c r="E2865" s="24"/>
      <c r="H2865" s="44"/>
    </row>
    <row r="2866" spans="1:8" ht="18" x14ac:dyDescent="0.25">
      <c r="A2866" s="40"/>
      <c r="B2866" s="173" t="s">
        <v>371</v>
      </c>
      <c r="C2866" s="173"/>
      <c r="D2866" s="173"/>
      <c r="E2866" s="173"/>
      <c r="F2866" s="173"/>
      <c r="H2866" s="44"/>
    </row>
    <row r="2867" spans="1:8" ht="18" x14ac:dyDescent="0.25">
      <c r="A2867" s="77" t="s">
        <v>33</v>
      </c>
      <c r="B2867" s="169"/>
      <c r="C2867" s="169"/>
      <c r="D2867" s="169"/>
      <c r="E2867" s="169"/>
      <c r="F2867" s="29"/>
      <c r="H2867" s="44"/>
    </row>
    <row r="2868" spans="1:8" ht="18" x14ac:dyDescent="0.25">
      <c r="A2868" s="77" t="s">
        <v>35</v>
      </c>
      <c r="B2868" s="170"/>
      <c r="C2868" s="170"/>
      <c r="D2868" s="170"/>
      <c r="E2868" s="170"/>
      <c r="F2868" s="29"/>
      <c r="H2868" s="44"/>
    </row>
    <row r="2869" spans="1:8" ht="18" x14ac:dyDescent="0.25">
      <c r="A2869" s="77" t="s">
        <v>34</v>
      </c>
      <c r="B2869" s="174"/>
      <c r="C2869" s="174"/>
      <c r="D2869" s="174"/>
      <c r="E2869" s="174"/>
      <c r="F2869" s="76"/>
      <c r="H2869" s="44"/>
    </row>
    <row r="2870" spans="1:8" ht="18" x14ac:dyDescent="0.25">
      <c r="A2870" s="77" t="s">
        <v>36</v>
      </c>
      <c r="B2870" s="29"/>
      <c r="C2870" s="169"/>
      <c r="D2870" s="169"/>
      <c r="E2870" s="169"/>
      <c r="F2870" s="169"/>
      <c r="H2870" s="44"/>
    </row>
    <row r="2871" spans="1:8" ht="18" x14ac:dyDescent="0.25">
      <c r="A2871" s="77" t="s">
        <v>406</v>
      </c>
      <c r="B2871" s="29"/>
      <c r="C2871" s="170"/>
      <c r="D2871" s="170"/>
      <c r="E2871" s="170"/>
      <c r="F2871" s="170"/>
      <c r="G2871" s="24"/>
      <c r="H2871" s="44"/>
    </row>
    <row r="2872" spans="1:8" x14ac:dyDescent="0.25">
      <c r="B2872" s="24"/>
      <c r="D2872" s="45"/>
      <c r="E2872" s="45"/>
      <c r="F2872" s="24"/>
      <c r="G2872" s="24"/>
      <c r="H2872" s="44"/>
    </row>
    <row r="2873" spans="1:8" x14ac:dyDescent="0.25">
      <c r="A2873" s="42"/>
      <c r="B2873" s="68"/>
      <c r="C2873" s="171"/>
      <c r="D2873" s="171"/>
      <c r="E2873" s="24"/>
      <c r="F2873" s="24"/>
      <c r="G2873" s="24"/>
      <c r="H2873" s="44"/>
    </row>
    <row r="2874" spans="1:8" x14ac:dyDescent="0.25">
      <c r="B2874" s="68"/>
      <c r="H2874" s="44"/>
    </row>
    <row r="2875" spans="1:8" x14ac:dyDescent="0.25">
      <c r="B2875" s="68"/>
    </row>
    <row r="2876" spans="1:8" x14ac:dyDescent="0.25">
      <c r="B2876" s="68"/>
    </row>
    <row r="2877" spans="1:8" x14ac:dyDescent="0.25">
      <c r="B2877" s="68"/>
      <c r="E2877" s="43"/>
      <c r="F2877" s="168"/>
      <c r="G2877" s="168"/>
    </row>
    <row r="2878" spans="1:8" x14ac:dyDescent="0.25">
      <c r="E2878" s="24"/>
    </row>
    <row r="2880" spans="1:8" ht="30" x14ac:dyDescent="0.25">
      <c r="A2880" s="21"/>
      <c r="B2880" s="172" t="str">
        <f>INFO!$C$1</f>
        <v>SEVENTH-DAY ADVENTIST PRIMARY  SCHOOL</v>
      </c>
      <c r="C2880" s="172"/>
      <c r="D2880" s="172"/>
      <c r="E2880" s="172"/>
      <c r="F2880" s="172"/>
      <c r="G2880" s="172"/>
    </row>
    <row r="2881" spans="1:7" ht="20.25" x14ac:dyDescent="0.25">
      <c r="A2881" s="23"/>
      <c r="B2881" s="163" t="str">
        <f>INFO!$C$2</f>
        <v>Together We Make The Difference</v>
      </c>
      <c r="C2881" s="163"/>
      <c r="D2881" s="163"/>
      <c r="E2881" s="163"/>
      <c r="F2881" s="163"/>
      <c r="G2881" s="163"/>
    </row>
    <row r="2882" spans="1:7" ht="18" x14ac:dyDescent="0.25">
      <c r="A2882" s="24"/>
      <c r="B2882" s="164" t="str">
        <f>INFO!$C$3</f>
        <v>P. O. BOX 234 KUMASI GHANA</v>
      </c>
      <c r="C2882" s="164"/>
      <c r="D2882" s="164"/>
      <c r="E2882" s="164"/>
      <c r="F2882" s="164"/>
      <c r="G2882" s="164"/>
    </row>
    <row r="2883" spans="1:7" ht="20.25" x14ac:dyDescent="0.25">
      <c r="A2883" s="25"/>
      <c r="B2883" s="165" t="str">
        <f>INFO!$C$4</f>
        <v>0123456789</v>
      </c>
      <c r="C2883" s="166"/>
      <c r="D2883" s="166"/>
      <c r="E2883" s="166"/>
      <c r="F2883" s="166"/>
      <c r="G2883" s="166"/>
    </row>
    <row r="2884" spans="1:7" ht="20.25" x14ac:dyDescent="0.25">
      <c r="A2884" s="25"/>
      <c r="B2884" s="175" t="str">
        <f>INFO!$C$5</f>
        <v>TERMLY REPORT</v>
      </c>
      <c r="C2884" s="175"/>
      <c r="D2884" s="175"/>
      <c r="E2884" s="175"/>
      <c r="F2884" s="175"/>
      <c r="G2884" s="175"/>
    </row>
    <row r="2885" spans="1:7" x14ac:dyDescent="0.25">
      <c r="A2885" s="24"/>
      <c r="B2885" s="24"/>
      <c r="C2885" s="24"/>
      <c r="D2885" s="24"/>
      <c r="E2885" s="24"/>
    </row>
    <row r="2886" spans="1:7" ht="15.75" x14ac:dyDescent="0.25">
      <c r="A2886" s="28" t="s">
        <v>18</v>
      </c>
      <c r="B2886" s="167" t="str">
        <f>IF(BROADSHEET!$B$77=0,"",BROADSHEET!$B$77)</f>
        <v/>
      </c>
      <c r="C2886" s="167"/>
      <c r="D2886" s="167"/>
      <c r="E2886" s="167"/>
      <c r="F2886" s="26" t="s">
        <v>96</v>
      </c>
      <c r="G2886" s="118" t="str">
        <f>INFO!$C$14</f>
        <v>B.S. FOUR</v>
      </c>
    </row>
    <row r="2887" spans="1:7" ht="15.75" x14ac:dyDescent="0.25">
      <c r="A2887" s="28" t="s">
        <v>19</v>
      </c>
      <c r="B2887" s="167" t="str">
        <f>INFO!$C$19&amp;" "&amp;INFO!$D$19&amp;" "&amp;INFO!$E$19</f>
        <v>29 JULY 2018</v>
      </c>
      <c r="C2887" s="167"/>
      <c r="D2887" s="167"/>
      <c r="E2887" s="24"/>
      <c r="F2887" s="26" t="s">
        <v>11</v>
      </c>
      <c r="G2887" s="118" t="str">
        <f>INFO!$C$15</f>
        <v>ONE</v>
      </c>
    </row>
    <row r="2888" spans="1:7" ht="15.75" x14ac:dyDescent="0.25">
      <c r="A2888" s="28" t="s">
        <v>17</v>
      </c>
      <c r="B2888" s="167" t="str">
        <f>INFO!$C$20&amp;" "&amp;INFO!$D$20&amp;" "&amp;INFO!$E$20</f>
        <v>9 MAY 2018</v>
      </c>
      <c r="C2888" s="167"/>
      <c r="D2888" s="167"/>
      <c r="F2888" s="28" t="s">
        <v>20</v>
      </c>
      <c r="G2888" s="72">
        <f>INFO!$C$13</f>
        <v>0</v>
      </c>
    </row>
    <row r="2889" spans="1:7" ht="15.75" x14ac:dyDescent="0.25">
      <c r="A2889" s="28" t="s">
        <v>21</v>
      </c>
      <c r="B2889" s="167" t="str">
        <f>INFO!$C$21</f>
        <v>2017/2018</v>
      </c>
      <c r="C2889" s="167"/>
      <c r="D2889" s="27"/>
      <c r="F2889" s="28" t="s">
        <v>139</v>
      </c>
      <c r="G2889" s="71" t="str">
        <f>BROADSHEET!$L$77</f>
        <v>1ST</v>
      </c>
    </row>
    <row r="2890" spans="1:7" ht="15.75" x14ac:dyDescent="0.25">
      <c r="A2890" s="29"/>
      <c r="B2890" s="24"/>
      <c r="C2890" s="24"/>
      <c r="D2890" s="24"/>
      <c r="E2890" s="24"/>
      <c r="F2890" s="24"/>
      <c r="G2890" s="24"/>
    </row>
    <row r="2891" spans="1:7" ht="32.25" thickBot="1" x14ac:dyDescent="0.3">
      <c r="A2891" s="31" t="s">
        <v>22</v>
      </c>
      <c r="B2891" s="32" t="s">
        <v>95</v>
      </c>
      <c r="C2891" s="32" t="s">
        <v>94</v>
      </c>
      <c r="D2891" s="32" t="s">
        <v>113</v>
      </c>
      <c r="E2891" s="161" t="s">
        <v>23</v>
      </c>
      <c r="F2891" s="162"/>
      <c r="G2891" s="32" t="s">
        <v>24</v>
      </c>
    </row>
    <row r="2892" spans="1:7" ht="16.5" thickTop="1" x14ac:dyDescent="0.25">
      <c r="A2892" s="33" t="s">
        <v>111</v>
      </c>
      <c r="B2892" s="70" t="str">
        <f>IF(ENGLISH!$K$80=0,"",ENGLISH!$K$80)</f>
        <v/>
      </c>
      <c r="C2892" s="70" t="str">
        <f>IF(ENGLISH!$M$80=0,"",ENGLISH!$M$80)</f>
        <v/>
      </c>
      <c r="D2892" s="70" t="str">
        <f>IF(ENGLISH!$N$80=0,"",ENGLISH!$N$80)</f>
        <v/>
      </c>
      <c r="E2892" s="155" t="str">
        <f>IF(ENGLISH!$Q$80=0,"",ENGLISH!$Q$80)</f>
        <v>Fail</v>
      </c>
      <c r="F2892" s="156"/>
      <c r="G2892" s="34" t="str">
        <f>IF(ENGLISH!$P$80=0,"",ENGLISH!$P$80)</f>
        <v>1st</v>
      </c>
    </row>
    <row r="2893" spans="1:7" ht="15.75" x14ac:dyDescent="0.25">
      <c r="A2893" s="35" t="s">
        <v>26</v>
      </c>
      <c r="B2893" s="70" t="str">
        <f>IF(MATHS!$K$80=0,"",MATHS!$K$80)</f>
        <v/>
      </c>
      <c r="C2893" s="70" t="str">
        <f>IF(MATHS!$M$80=0,"",MATHS!$M$80)</f>
        <v/>
      </c>
      <c r="D2893" s="70" t="str">
        <f>IF(MATHS!$N$80=0,"",MATHS!$N$80)</f>
        <v/>
      </c>
      <c r="E2893" s="157" t="str">
        <f>IF(MATHS!$Q$80=0,"",MATHS!$Q$80)</f>
        <v>Fail</v>
      </c>
      <c r="F2893" s="158"/>
      <c r="G2893" s="34" t="str">
        <f>IF(MATHS!$P$80=0,"",MATHS!$P$80)</f>
        <v>1st</v>
      </c>
    </row>
    <row r="2894" spans="1:7" ht="15.75" x14ac:dyDescent="0.25">
      <c r="A2894" s="35" t="s">
        <v>397</v>
      </c>
      <c r="B2894" s="70" t="str">
        <f>IF('NAT. SCI'!$K$80=0,"",'NAT. SCI'!$K$80)</f>
        <v/>
      </c>
      <c r="C2894" s="70" t="str">
        <f>IF('NAT. SCI'!$M$80=0,"",'NAT. SCI'!$M$80)</f>
        <v/>
      </c>
      <c r="D2894" s="70" t="str">
        <f>IF('NAT. SCI'!$N$80=0,"",'NAT. SCI'!$N$80)</f>
        <v/>
      </c>
      <c r="E2894" s="157" t="str">
        <f>IF('NAT. SCI'!$Q$80=0,"",'NAT. SCI'!$Q$80)</f>
        <v>Fail</v>
      </c>
      <c r="F2894" s="158"/>
      <c r="G2894" s="34" t="str">
        <f>IF('NAT. SCI'!$P$80=0,"",'NAT. SCI'!$P$80)</f>
        <v>1st</v>
      </c>
    </row>
    <row r="2895" spans="1:7" ht="15.75" x14ac:dyDescent="0.25">
      <c r="A2895" s="35" t="s">
        <v>403</v>
      </c>
      <c r="B2895" s="70" t="str">
        <f>IF('C. EDU'!$K$80=0,"",'C. EDU'!$K$80)</f>
        <v/>
      </c>
      <c r="C2895" s="70" t="str">
        <f>IF('C. EDU'!$M$80=0,"",'C. EDU'!$M$80)</f>
        <v/>
      </c>
      <c r="D2895" s="70" t="str">
        <f>IF('C. EDU'!$N$80=0,"",'C. EDU'!$N$80)</f>
        <v/>
      </c>
      <c r="E2895" s="157" t="str">
        <f>IF('C. EDU'!$Q$80=0,"",'C. EDU'!$Q$80)</f>
        <v>Fail</v>
      </c>
      <c r="F2895" s="158"/>
      <c r="G2895" s="34" t="str">
        <f>IF('C. EDU'!$P$80=0,"",'C. EDU'!$P$80)</f>
        <v>1st</v>
      </c>
    </row>
    <row r="2896" spans="1:7" ht="15.75" x14ac:dyDescent="0.25">
      <c r="A2896" s="35" t="s">
        <v>28</v>
      </c>
      <c r="B2896" s="70" t="str">
        <f>IF(ICT!$K$80=0,"",ICT!$K$80)</f>
        <v/>
      </c>
      <c r="C2896" s="70" t="str">
        <f>IF(ICT!$M$80=0,"",ICT!$M$80)</f>
        <v/>
      </c>
      <c r="D2896" s="70" t="str">
        <f>IF(ICT!$N$80=0,"",ICT!$N$80)</f>
        <v/>
      </c>
      <c r="E2896" s="157" t="str">
        <f>IF(ICT!$Q$80=0,"",ICT!$Q$80)</f>
        <v>Fail</v>
      </c>
      <c r="F2896" s="158"/>
      <c r="G2896" s="34" t="str">
        <f>IF(ICT!$P$80=0,"",ICT!$P$80)</f>
        <v>1st</v>
      </c>
    </row>
    <row r="2897" spans="1:8" ht="15.75" x14ac:dyDescent="0.25">
      <c r="A2897" s="35" t="s">
        <v>107</v>
      </c>
      <c r="B2897" s="70" t="str">
        <f>IF(TWI!$K$80=0,"",TWI!$K$80)</f>
        <v/>
      </c>
      <c r="C2897" s="70" t="str">
        <f>IF(TWI!$M$80=0,"",TWI!$M$80)</f>
        <v/>
      </c>
      <c r="D2897" s="70" t="str">
        <f>IF(TWI!$N$80=0,"",TWI!$N$80)</f>
        <v/>
      </c>
      <c r="E2897" s="157" t="str">
        <f>IF(TWI!$Q$80=0,"",TWI!$Q$80)</f>
        <v>Fail</v>
      </c>
      <c r="F2897" s="158"/>
      <c r="G2897" s="34" t="str">
        <f>IF(TWI!$P$80=0,"",TWI!$P$80)</f>
        <v>1st</v>
      </c>
    </row>
    <row r="2898" spans="1:8" ht="15.75" x14ac:dyDescent="0.25">
      <c r="A2898" s="35" t="s">
        <v>404</v>
      </c>
      <c r="B2898" s="70" t="str">
        <f>IF(RME!$K$80=0,"",RME!$K$80)</f>
        <v/>
      </c>
      <c r="C2898" s="70" t="str">
        <f>IF(RME!$M$80=0,"",RME!$M$80)</f>
        <v/>
      </c>
      <c r="D2898" s="70" t="str">
        <f>IF(RME!$N$80=0,"",RME!$N$80)</f>
        <v/>
      </c>
      <c r="E2898" s="157" t="str">
        <f>IF(RME!$Q$80=0,"",RME!$Q$80)</f>
        <v>Fail</v>
      </c>
      <c r="F2898" s="158"/>
      <c r="G2898" s="34" t="str">
        <f>IF(RME!$P$80=0,"",RME!$P$80)</f>
        <v>1st</v>
      </c>
    </row>
    <row r="2899" spans="1:8" ht="15.75" x14ac:dyDescent="0.25">
      <c r="A2899" s="35" t="s">
        <v>402</v>
      </c>
      <c r="B2899" s="70" t="str">
        <f>IF('C. ARTS'!$K$80=0,"",'C. ARTS'!$K$80)</f>
        <v/>
      </c>
      <c r="C2899" s="70" t="str">
        <f>IF('C. ARTS'!$M$80=0,"",'C. ARTS'!$M$80)</f>
        <v/>
      </c>
      <c r="D2899" s="70" t="str">
        <f>IF('C. ARTS'!$N$80=0,"",'C. ARTS'!$N$80)</f>
        <v/>
      </c>
      <c r="E2899" s="157" t="str">
        <f>IF('C. ARTS'!$Q$80=0,"",'C. ARTS'!$Q$80)</f>
        <v>Fail</v>
      </c>
      <c r="F2899" s="158"/>
      <c r="G2899" s="34" t="str">
        <f>IF('C. ARTS'!$P$80=0,"",'C. ARTS'!$P$80)</f>
        <v>1st</v>
      </c>
    </row>
    <row r="2900" spans="1:8" ht="15.75" x14ac:dyDescent="0.25">
      <c r="A2900" s="35"/>
      <c r="B2900" s="70"/>
      <c r="C2900" s="70"/>
      <c r="D2900" s="70"/>
      <c r="E2900" s="159"/>
      <c r="F2900" s="160"/>
      <c r="G2900" s="36"/>
    </row>
    <row r="2901" spans="1:8" x14ac:dyDescent="0.25">
      <c r="A2901" s="24"/>
      <c r="B2901" s="24"/>
      <c r="C2901" s="24"/>
      <c r="D2901" s="24"/>
      <c r="E2901" s="24"/>
      <c r="F2901" s="24"/>
      <c r="G2901" s="24"/>
    </row>
    <row r="2902" spans="1:8" ht="18" x14ac:dyDescent="0.25">
      <c r="A2902" s="37" t="s">
        <v>29</v>
      </c>
      <c r="B2902" s="69" t="str">
        <f>IF(BROADSHEET!$K$77=0,"",BROADSHEET!$K$77)</f>
        <v/>
      </c>
      <c r="C2902" s="38" t="s">
        <v>30</v>
      </c>
      <c r="D2902" s="39">
        <f>INFO!$C$16</f>
        <v>800</v>
      </c>
      <c r="F2902" s="78" t="s">
        <v>32</v>
      </c>
      <c r="G2902" s="119" t="s">
        <v>357</v>
      </c>
      <c r="H2902" s="44"/>
    </row>
    <row r="2903" spans="1:8" x14ac:dyDescent="0.25">
      <c r="A2903" s="24"/>
      <c r="B2903" s="24"/>
      <c r="C2903" s="24"/>
      <c r="D2903" s="24"/>
      <c r="E2903" s="24"/>
      <c r="F2903" s="24"/>
      <c r="G2903" s="24"/>
      <c r="H2903" s="44"/>
    </row>
    <row r="2904" spans="1:8" ht="15.75" x14ac:dyDescent="0.25">
      <c r="A2904" s="40" t="s">
        <v>31</v>
      </c>
      <c r="B2904" s="75" t="str">
        <f>IF(REMARKS!$C$75=0,"",REMARKS!$C$75)</f>
        <v/>
      </c>
      <c r="C2904" s="41" t="s">
        <v>30</v>
      </c>
      <c r="D2904" s="30" t="str">
        <f>IF(INFO!$C$17=0,"",INFO!$C$17)</f>
        <v/>
      </c>
      <c r="E2904" s="24"/>
      <c r="H2904" s="44"/>
    </row>
    <row r="2905" spans="1:8" ht="15.75" x14ac:dyDescent="0.25">
      <c r="A2905" s="40"/>
      <c r="B2905" s="74"/>
      <c r="C2905" s="73"/>
      <c r="D2905" s="74"/>
      <c r="E2905" s="24"/>
      <c r="H2905" s="44"/>
    </row>
    <row r="2906" spans="1:8" ht="18" x14ac:dyDescent="0.25">
      <c r="A2906" s="40"/>
      <c r="B2906" s="173" t="s">
        <v>371</v>
      </c>
      <c r="C2906" s="173"/>
      <c r="D2906" s="173"/>
      <c r="E2906" s="173"/>
      <c r="F2906" s="173"/>
      <c r="H2906" s="44"/>
    </row>
    <row r="2907" spans="1:8" ht="18" x14ac:dyDescent="0.25">
      <c r="A2907" s="77" t="s">
        <v>33</v>
      </c>
      <c r="B2907" s="169"/>
      <c r="C2907" s="169"/>
      <c r="D2907" s="169"/>
      <c r="E2907" s="169"/>
      <c r="F2907" s="29"/>
      <c r="H2907" s="44"/>
    </row>
    <row r="2908" spans="1:8" ht="18" x14ac:dyDescent="0.25">
      <c r="A2908" s="77" t="s">
        <v>35</v>
      </c>
      <c r="B2908" s="170"/>
      <c r="C2908" s="170"/>
      <c r="D2908" s="170"/>
      <c r="E2908" s="170"/>
      <c r="F2908" s="29"/>
      <c r="H2908" s="44"/>
    </row>
    <row r="2909" spans="1:8" ht="18" x14ac:dyDescent="0.25">
      <c r="A2909" s="77" t="s">
        <v>34</v>
      </c>
      <c r="B2909" s="174"/>
      <c r="C2909" s="174"/>
      <c r="D2909" s="174"/>
      <c r="E2909" s="174"/>
      <c r="F2909" s="76"/>
      <c r="H2909" s="44"/>
    </row>
    <row r="2910" spans="1:8" ht="18" x14ac:dyDescent="0.25">
      <c r="A2910" s="77" t="s">
        <v>36</v>
      </c>
      <c r="B2910" s="29"/>
      <c r="C2910" s="169"/>
      <c r="D2910" s="169"/>
      <c r="E2910" s="169"/>
      <c r="F2910" s="169"/>
      <c r="H2910" s="44"/>
    </row>
    <row r="2911" spans="1:8" ht="18" x14ac:dyDescent="0.25">
      <c r="A2911" s="77" t="s">
        <v>406</v>
      </c>
      <c r="B2911" s="29"/>
      <c r="C2911" s="170"/>
      <c r="D2911" s="170"/>
      <c r="E2911" s="170"/>
      <c r="F2911" s="170"/>
      <c r="G2911" s="24"/>
      <c r="H2911" s="44"/>
    </row>
    <row r="2912" spans="1:8" x14ac:dyDescent="0.25">
      <c r="B2912" s="24"/>
      <c r="D2912" s="45"/>
      <c r="E2912" s="45"/>
      <c r="F2912" s="24"/>
      <c r="G2912" s="24"/>
      <c r="H2912" s="44"/>
    </row>
    <row r="2913" spans="1:8" x14ac:dyDescent="0.25">
      <c r="A2913" s="42"/>
      <c r="B2913" s="68"/>
      <c r="C2913" s="171"/>
      <c r="D2913" s="171"/>
      <c r="E2913" s="24"/>
      <c r="F2913" s="24"/>
      <c r="G2913" s="24"/>
      <c r="H2913" s="44"/>
    </row>
    <row r="2914" spans="1:8" x14ac:dyDescent="0.25">
      <c r="B2914" s="68"/>
      <c r="H2914" s="44"/>
    </row>
    <row r="2915" spans="1:8" x14ac:dyDescent="0.25">
      <c r="B2915" s="68"/>
    </row>
    <row r="2916" spans="1:8" x14ac:dyDescent="0.25">
      <c r="B2916" s="68"/>
    </row>
    <row r="2917" spans="1:8" x14ac:dyDescent="0.25">
      <c r="B2917" s="68"/>
      <c r="E2917" s="43"/>
      <c r="F2917" s="168"/>
      <c r="G2917" s="168"/>
    </row>
    <row r="2918" spans="1:8" x14ac:dyDescent="0.25">
      <c r="E2918" s="24"/>
    </row>
    <row r="2920" spans="1:8" ht="30" x14ac:dyDescent="0.25">
      <c r="A2920" s="21"/>
      <c r="B2920" s="172" t="str">
        <f>INFO!$C$1</f>
        <v>SEVENTH-DAY ADVENTIST PRIMARY  SCHOOL</v>
      </c>
      <c r="C2920" s="172"/>
      <c r="D2920" s="172"/>
      <c r="E2920" s="172"/>
      <c r="F2920" s="172"/>
      <c r="G2920" s="172"/>
    </row>
    <row r="2921" spans="1:8" ht="20.25" x14ac:dyDescent="0.25">
      <c r="A2921" s="23"/>
      <c r="B2921" s="163" t="str">
        <f>INFO!$C$2</f>
        <v>Together We Make The Difference</v>
      </c>
      <c r="C2921" s="163"/>
      <c r="D2921" s="163"/>
      <c r="E2921" s="163"/>
      <c r="F2921" s="163"/>
      <c r="G2921" s="163"/>
    </row>
    <row r="2922" spans="1:8" ht="18" x14ac:dyDescent="0.25">
      <c r="A2922" s="24"/>
      <c r="B2922" s="164" t="str">
        <f>INFO!$C$3</f>
        <v>P. O. BOX 234 KUMASI GHANA</v>
      </c>
      <c r="C2922" s="164"/>
      <c r="D2922" s="164"/>
      <c r="E2922" s="164"/>
      <c r="F2922" s="164"/>
      <c r="G2922" s="164"/>
    </row>
    <row r="2923" spans="1:8" ht="20.25" x14ac:dyDescent="0.25">
      <c r="A2923" s="25"/>
      <c r="B2923" s="165" t="str">
        <f>INFO!$C$4</f>
        <v>0123456789</v>
      </c>
      <c r="C2923" s="166"/>
      <c r="D2923" s="166"/>
      <c r="E2923" s="166"/>
      <c r="F2923" s="166"/>
      <c r="G2923" s="166"/>
    </row>
    <row r="2924" spans="1:8" ht="20.25" x14ac:dyDescent="0.25">
      <c r="A2924" s="25"/>
      <c r="B2924" s="175" t="str">
        <f>INFO!$C$5</f>
        <v>TERMLY REPORT</v>
      </c>
      <c r="C2924" s="175"/>
      <c r="D2924" s="175"/>
      <c r="E2924" s="175"/>
      <c r="F2924" s="175"/>
      <c r="G2924" s="175"/>
    </row>
    <row r="2925" spans="1:8" x14ac:dyDescent="0.25">
      <c r="A2925" s="24"/>
      <c r="B2925" s="24"/>
      <c r="C2925" s="24"/>
      <c r="D2925" s="24"/>
      <c r="E2925" s="24"/>
    </row>
    <row r="2926" spans="1:8" ht="15.75" x14ac:dyDescent="0.25">
      <c r="A2926" s="28" t="s">
        <v>18</v>
      </c>
      <c r="B2926" s="167" t="str">
        <f>IF(BROADSHEET!$B$78=0,"",BROADSHEET!$B$78)</f>
        <v/>
      </c>
      <c r="C2926" s="167"/>
      <c r="D2926" s="167"/>
      <c r="E2926" s="167"/>
      <c r="F2926" s="26" t="s">
        <v>96</v>
      </c>
      <c r="G2926" s="118" t="str">
        <f>INFO!$C$14</f>
        <v>B.S. FOUR</v>
      </c>
    </row>
    <row r="2927" spans="1:8" ht="15.75" x14ac:dyDescent="0.25">
      <c r="A2927" s="28" t="s">
        <v>19</v>
      </c>
      <c r="B2927" s="167" t="str">
        <f>INFO!$C$19&amp;" "&amp;INFO!$D$19&amp;" "&amp;INFO!$E$19</f>
        <v>29 JULY 2018</v>
      </c>
      <c r="C2927" s="167"/>
      <c r="D2927" s="167"/>
      <c r="E2927" s="24"/>
      <c r="F2927" s="26" t="s">
        <v>11</v>
      </c>
      <c r="G2927" s="118" t="str">
        <f>INFO!$C$15</f>
        <v>ONE</v>
      </c>
    </row>
    <row r="2928" spans="1:8" ht="15.75" x14ac:dyDescent="0.25">
      <c r="A2928" s="28" t="s">
        <v>17</v>
      </c>
      <c r="B2928" s="167" t="str">
        <f>INFO!$C$20&amp;" "&amp;INFO!$D$20&amp;" "&amp;INFO!$E$20</f>
        <v>9 MAY 2018</v>
      </c>
      <c r="C2928" s="167"/>
      <c r="D2928" s="167"/>
      <c r="F2928" s="28" t="s">
        <v>20</v>
      </c>
      <c r="G2928" s="72">
        <f>INFO!$C$13</f>
        <v>0</v>
      </c>
    </row>
    <row r="2929" spans="1:8" ht="15.75" x14ac:dyDescent="0.25">
      <c r="A2929" s="28" t="s">
        <v>21</v>
      </c>
      <c r="B2929" s="167" t="str">
        <f>INFO!$C$21</f>
        <v>2017/2018</v>
      </c>
      <c r="C2929" s="167"/>
      <c r="D2929" s="27"/>
      <c r="F2929" s="28" t="s">
        <v>139</v>
      </c>
      <c r="G2929" s="71" t="str">
        <f>BROADSHEET!$L$78</f>
        <v>1ST</v>
      </c>
    </row>
    <row r="2930" spans="1:8" ht="15.75" x14ac:dyDescent="0.25">
      <c r="A2930" s="29"/>
      <c r="B2930" s="24"/>
      <c r="C2930" s="24"/>
      <c r="D2930" s="24"/>
      <c r="E2930" s="24"/>
      <c r="F2930" s="24"/>
      <c r="G2930" s="24"/>
    </row>
    <row r="2931" spans="1:8" ht="32.25" thickBot="1" x14ac:dyDescent="0.3">
      <c r="A2931" s="31" t="s">
        <v>22</v>
      </c>
      <c r="B2931" s="32" t="s">
        <v>95</v>
      </c>
      <c r="C2931" s="32" t="s">
        <v>94</v>
      </c>
      <c r="D2931" s="32" t="s">
        <v>113</v>
      </c>
      <c r="E2931" s="161" t="s">
        <v>23</v>
      </c>
      <c r="F2931" s="162"/>
      <c r="G2931" s="32" t="s">
        <v>24</v>
      </c>
    </row>
    <row r="2932" spans="1:8" ht="16.5" thickTop="1" x14ac:dyDescent="0.25">
      <c r="A2932" s="33" t="s">
        <v>111</v>
      </c>
      <c r="B2932" s="70" t="str">
        <f>IF(ENGLISH!$K$81=0,"",ENGLISH!$K$81)</f>
        <v/>
      </c>
      <c r="C2932" s="70" t="str">
        <f>IF(ENGLISH!$M$81=0,"",ENGLISH!$M$81)</f>
        <v/>
      </c>
      <c r="D2932" s="70" t="str">
        <f>IF(ENGLISH!$N$81=0,"",ENGLISH!$N$81)</f>
        <v/>
      </c>
      <c r="E2932" s="155" t="str">
        <f>IF(ENGLISH!$Q$81=0,"",ENGLISH!$Q$81)</f>
        <v>Fail</v>
      </c>
      <c r="F2932" s="156"/>
      <c r="G2932" s="34" t="str">
        <f>IF(ENGLISH!$P$81=0,"",ENGLISH!$P$81)</f>
        <v>1st</v>
      </c>
    </row>
    <row r="2933" spans="1:8" ht="15.75" x14ac:dyDescent="0.25">
      <c r="A2933" s="35" t="s">
        <v>26</v>
      </c>
      <c r="B2933" s="70" t="str">
        <f>IF(MATHS!$K$81=0,"",MATHS!$K$81)</f>
        <v/>
      </c>
      <c r="C2933" s="70" t="str">
        <f>IF(MATHS!$M$81=0,"",MATHS!$M$81)</f>
        <v/>
      </c>
      <c r="D2933" s="70" t="str">
        <f>IF(MATHS!$N$81=0,"",MATHS!$N$81)</f>
        <v/>
      </c>
      <c r="E2933" s="157" t="str">
        <f>IF(MATHS!$Q$81=0,"",MATHS!$Q$81)</f>
        <v>Fail</v>
      </c>
      <c r="F2933" s="158"/>
      <c r="G2933" s="34" t="str">
        <f>IF(MATHS!$P$81=0,"",MATHS!$P$81)</f>
        <v>1st</v>
      </c>
    </row>
    <row r="2934" spans="1:8" ht="15.75" x14ac:dyDescent="0.25">
      <c r="A2934" s="35" t="s">
        <v>397</v>
      </c>
      <c r="B2934" s="70" t="str">
        <f>IF('NAT. SCI'!$K$81=0,"",'NAT. SCI'!$K$81)</f>
        <v/>
      </c>
      <c r="C2934" s="70" t="str">
        <f>IF('NAT. SCI'!$M$81=0,"",'NAT. SCI'!$M$81)</f>
        <v/>
      </c>
      <c r="D2934" s="70" t="str">
        <f>IF('NAT. SCI'!$N$81=0,"",'NAT. SCI'!$N$81)</f>
        <v/>
      </c>
      <c r="E2934" s="157" t="str">
        <f>IF('NAT. SCI'!$Q$81=0,"",'NAT. SCI'!$Q$81)</f>
        <v>Fail</v>
      </c>
      <c r="F2934" s="158"/>
      <c r="G2934" s="34" t="str">
        <f>IF('NAT. SCI'!$P$81=0,"",'NAT. SCI'!$P$81)</f>
        <v>1st</v>
      </c>
    </row>
    <row r="2935" spans="1:8" ht="15.75" x14ac:dyDescent="0.25">
      <c r="A2935" s="35" t="s">
        <v>403</v>
      </c>
      <c r="B2935" s="70" t="str">
        <f>IF('C. EDU'!$K$81=0,"",'C. EDU'!$K$81)</f>
        <v/>
      </c>
      <c r="C2935" s="70" t="str">
        <f>IF('C. EDU'!$M$81=0,"",'C. EDU'!$M$81)</f>
        <v/>
      </c>
      <c r="D2935" s="70" t="str">
        <f>IF('C. EDU'!$N$81=0,"",'C. EDU'!$N$81)</f>
        <v/>
      </c>
      <c r="E2935" s="157" t="str">
        <f>IF('C. EDU'!$Q$81=0,"",'C. EDU'!$Q$81)</f>
        <v>Fail</v>
      </c>
      <c r="F2935" s="158"/>
      <c r="G2935" s="34" t="str">
        <f>IF('C. EDU'!$P$81=0,"",'C. EDU'!$P$81)</f>
        <v>1st</v>
      </c>
    </row>
    <row r="2936" spans="1:8" ht="15.75" x14ac:dyDescent="0.25">
      <c r="A2936" s="35" t="s">
        <v>28</v>
      </c>
      <c r="B2936" s="70" t="str">
        <f>IF(ICT!$K$81=0,"",ICT!$K$81)</f>
        <v/>
      </c>
      <c r="C2936" s="70" t="str">
        <f>IF(ICT!$M$81=0,"",ICT!$M$81)</f>
        <v/>
      </c>
      <c r="D2936" s="70" t="str">
        <f>IF(ICT!$N$81=0,"",ICT!$N$81)</f>
        <v/>
      </c>
      <c r="E2936" s="157" t="str">
        <f>IF(ICT!$Q$81=0,"",ICT!$Q$81)</f>
        <v>Fail</v>
      </c>
      <c r="F2936" s="158"/>
      <c r="G2936" s="34" t="str">
        <f>IF(ICT!$P$81=0,"",ICT!$P$81)</f>
        <v>1st</v>
      </c>
    </row>
    <row r="2937" spans="1:8" ht="15.75" x14ac:dyDescent="0.25">
      <c r="A2937" s="35" t="s">
        <v>107</v>
      </c>
      <c r="B2937" s="70" t="str">
        <f>IF(TWI!$K$81=0,"",TWI!$K$81)</f>
        <v/>
      </c>
      <c r="C2937" s="70" t="str">
        <f>IF(TWI!$M$81=0,"",TWI!$M$81)</f>
        <v/>
      </c>
      <c r="D2937" s="70" t="str">
        <f>IF(TWI!$N$81=0,"",TWI!$N$81)</f>
        <v/>
      </c>
      <c r="E2937" s="157" t="str">
        <f>IF(TWI!$Q$81=0,"",TWI!$Q$81)</f>
        <v>Fail</v>
      </c>
      <c r="F2937" s="158"/>
      <c r="G2937" s="34" t="str">
        <f>IF(TWI!$P$81=0,"",TWI!$P$81)</f>
        <v>1st</v>
      </c>
    </row>
    <row r="2938" spans="1:8" ht="15.75" x14ac:dyDescent="0.25">
      <c r="A2938" s="35" t="s">
        <v>404</v>
      </c>
      <c r="B2938" s="70" t="str">
        <f>IF(RME!$K$81=0,"",RME!$K$81)</f>
        <v/>
      </c>
      <c r="C2938" s="70" t="str">
        <f>IF(RME!$M$81=0,"",RME!$M$81)</f>
        <v/>
      </c>
      <c r="D2938" s="70" t="str">
        <f>IF(RME!$N$81=0,"",RME!$N$81)</f>
        <v/>
      </c>
      <c r="E2938" s="157" t="str">
        <f>IF(RME!$Q$81=0,"",RME!$Q$81)</f>
        <v>Fail</v>
      </c>
      <c r="F2938" s="158"/>
      <c r="G2938" s="34" t="str">
        <f>IF(RME!$P$81=0,"",RME!$P$81)</f>
        <v>1st</v>
      </c>
    </row>
    <row r="2939" spans="1:8" ht="15.75" x14ac:dyDescent="0.25">
      <c r="A2939" s="35" t="s">
        <v>402</v>
      </c>
      <c r="B2939" s="70" t="str">
        <f>IF('C. ARTS'!$K$81=0,"",'C. ARTS'!$K$81)</f>
        <v/>
      </c>
      <c r="C2939" s="70" t="str">
        <f>IF('C. ARTS'!$M$81=0,"",'C. ARTS'!$M$81)</f>
        <v/>
      </c>
      <c r="D2939" s="70" t="str">
        <f>IF('C. ARTS'!$N$81=0,"",'C. ARTS'!$N$81)</f>
        <v/>
      </c>
      <c r="E2939" s="157" t="str">
        <f>IF('C. ARTS'!$Q$81=0,"",'C. ARTS'!$Q$81)</f>
        <v>Fail</v>
      </c>
      <c r="F2939" s="158"/>
      <c r="G2939" s="34" t="str">
        <f>IF('C. ARTS'!$P$81=0,"",'C. ARTS'!$P$81)</f>
        <v>1st</v>
      </c>
    </row>
    <row r="2940" spans="1:8" ht="15.75" x14ac:dyDescent="0.25">
      <c r="A2940" s="35"/>
      <c r="B2940" s="70"/>
      <c r="C2940" s="70"/>
      <c r="D2940" s="70"/>
      <c r="E2940" s="159"/>
      <c r="F2940" s="160"/>
      <c r="G2940" s="36"/>
    </row>
    <row r="2941" spans="1:8" x14ac:dyDescent="0.25">
      <c r="A2941" s="24"/>
      <c r="B2941" s="24"/>
      <c r="C2941" s="24"/>
      <c r="D2941" s="24"/>
      <c r="E2941" s="24"/>
      <c r="F2941" s="24"/>
      <c r="G2941" s="24"/>
    </row>
    <row r="2942" spans="1:8" ht="18" x14ac:dyDescent="0.25">
      <c r="A2942" s="37" t="s">
        <v>29</v>
      </c>
      <c r="B2942" s="69" t="str">
        <f>IF(BROADSHEET!$K$78=0,"",BROADSHEET!$K$78)</f>
        <v/>
      </c>
      <c r="C2942" s="38" t="s">
        <v>30</v>
      </c>
      <c r="D2942" s="39">
        <f>INFO!$C$16</f>
        <v>800</v>
      </c>
      <c r="F2942" s="78" t="s">
        <v>32</v>
      </c>
      <c r="G2942" s="119" t="s">
        <v>357</v>
      </c>
      <c r="H2942" s="44"/>
    </row>
    <row r="2943" spans="1:8" x14ac:dyDescent="0.25">
      <c r="A2943" s="24"/>
      <c r="B2943" s="24"/>
      <c r="C2943" s="24"/>
      <c r="D2943" s="24"/>
      <c r="E2943" s="24"/>
      <c r="F2943" s="24"/>
      <c r="G2943" s="24"/>
      <c r="H2943" s="44"/>
    </row>
    <row r="2944" spans="1:8" ht="15.75" x14ac:dyDescent="0.25">
      <c r="A2944" s="40" t="s">
        <v>31</v>
      </c>
      <c r="B2944" s="75" t="str">
        <f>IF(REMARKS!$C$76=0,"",REMARKS!$C$76)</f>
        <v/>
      </c>
      <c r="C2944" s="41" t="s">
        <v>30</v>
      </c>
      <c r="D2944" s="30" t="str">
        <f>IF(INFO!$C$17=0,"",INFO!$C$17)</f>
        <v/>
      </c>
      <c r="E2944" s="24"/>
      <c r="H2944" s="44"/>
    </row>
    <row r="2945" spans="1:8" ht="15.75" x14ac:dyDescent="0.25">
      <c r="A2945" s="40"/>
      <c r="B2945" s="74"/>
      <c r="C2945" s="73"/>
      <c r="D2945" s="74"/>
      <c r="E2945" s="24"/>
      <c r="H2945" s="44"/>
    </row>
    <row r="2946" spans="1:8" ht="18" x14ac:dyDescent="0.25">
      <c r="A2946" s="40"/>
      <c r="B2946" s="173" t="s">
        <v>371</v>
      </c>
      <c r="C2946" s="173"/>
      <c r="D2946" s="173"/>
      <c r="E2946" s="173"/>
      <c r="F2946" s="173"/>
      <c r="H2946" s="44"/>
    </row>
    <row r="2947" spans="1:8" ht="18" x14ac:dyDescent="0.25">
      <c r="A2947" s="77" t="s">
        <v>33</v>
      </c>
      <c r="B2947" s="169"/>
      <c r="C2947" s="169"/>
      <c r="D2947" s="169"/>
      <c r="E2947" s="169"/>
      <c r="F2947" s="29"/>
      <c r="H2947" s="44"/>
    </row>
    <row r="2948" spans="1:8" ht="18" x14ac:dyDescent="0.25">
      <c r="A2948" s="77" t="s">
        <v>35</v>
      </c>
      <c r="B2948" s="170"/>
      <c r="C2948" s="170"/>
      <c r="D2948" s="170"/>
      <c r="E2948" s="170"/>
      <c r="F2948" s="29"/>
      <c r="H2948" s="44"/>
    </row>
    <row r="2949" spans="1:8" ht="18" x14ac:dyDescent="0.25">
      <c r="A2949" s="77" t="s">
        <v>34</v>
      </c>
      <c r="B2949" s="174"/>
      <c r="C2949" s="174"/>
      <c r="D2949" s="174"/>
      <c r="E2949" s="174"/>
      <c r="F2949" s="76"/>
      <c r="H2949" s="44"/>
    </row>
    <row r="2950" spans="1:8" ht="18" x14ac:dyDescent="0.25">
      <c r="A2950" s="77" t="s">
        <v>36</v>
      </c>
      <c r="B2950" s="29"/>
      <c r="C2950" s="169"/>
      <c r="D2950" s="169"/>
      <c r="E2950" s="169"/>
      <c r="F2950" s="169"/>
      <c r="H2950" s="44"/>
    </row>
    <row r="2951" spans="1:8" ht="18" x14ac:dyDescent="0.25">
      <c r="A2951" s="77" t="s">
        <v>406</v>
      </c>
      <c r="B2951" s="29"/>
      <c r="C2951" s="170"/>
      <c r="D2951" s="170"/>
      <c r="E2951" s="170"/>
      <c r="F2951" s="170"/>
      <c r="G2951" s="24"/>
      <c r="H2951" s="44"/>
    </row>
    <row r="2952" spans="1:8" x14ac:dyDescent="0.25">
      <c r="B2952" s="24"/>
      <c r="D2952" s="45"/>
      <c r="E2952" s="45"/>
      <c r="F2952" s="24"/>
      <c r="G2952" s="24"/>
      <c r="H2952" s="44"/>
    </row>
    <row r="2953" spans="1:8" x14ac:dyDescent="0.25">
      <c r="A2953" s="42"/>
      <c r="B2953" s="68"/>
      <c r="C2953" s="171"/>
      <c r="D2953" s="171"/>
      <c r="E2953" s="24"/>
      <c r="F2953" s="24"/>
      <c r="G2953" s="24"/>
      <c r="H2953" s="44"/>
    </row>
    <row r="2954" spans="1:8" x14ac:dyDescent="0.25">
      <c r="B2954" s="68"/>
      <c r="H2954" s="44"/>
    </row>
    <row r="2955" spans="1:8" x14ac:dyDescent="0.25">
      <c r="B2955" s="68"/>
    </row>
    <row r="2956" spans="1:8" x14ac:dyDescent="0.25">
      <c r="B2956" s="68"/>
    </row>
    <row r="2957" spans="1:8" x14ac:dyDescent="0.25">
      <c r="B2957" s="68"/>
      <c r="E2957" s="43"/>
      <c r="F2957" s="168"/>
      <c r="G2957" s="168"/>
    </row>
    <row r="2958" spans="1:8" x14ac:dyDescent="0.25">
      <c r="E2958" s="24"/>
    </row>
    <row r="2960" spans="1:8" ht="30" x14ac:dyDescent="0.25">
      <c r="A2960" s="21"/>
      <c r="B2960" s="172" t="str">
        <f>INFO!$C$1</f>
        <v>SEVENTH-DAY ADVENTIST PRIMARY  SCHOOL</v>
      </c>
      <c r="C2960" s="172"/>
      <c r="D2960" s="172"/>
      <c r="E2960" s="172"/>
      <c r="F2960" s="172"/>
      <c r="G2960" s="172"/>
    </row>
    <row r="2961" spans="1:7" ht="20.25" x14ac:dyDescent="0.25">
      <c r="A2961" s="23"/>
      <c r="B2961" s="163" t="str">
        <f>INFO!$C$2</f>
        <v>Together We Make The Difference</v>
      </c>
      <c r="C2961" s="163"/>
      <c r="D2961" s="163"/>
      <c r="E2961" s="163"/>
      <c r="F2961" s="163"/>
      <c r="G2961" s="163"/>
    </row>
    <row r="2962" spans="1:7" ht="18" x14ac:dyDescent="0.25">
      <c r="A2962" s="24"/>
      <c r="B2962" s="164" t="str">
        <f>INFO!$C$3</f>
        <v>P. O. BOX 234 KUMASI GHANA</v>
      </c>
      <c r="C2962" s="164"/>
      <c r="D2962" s="164"/>
      <c r="E2962" s="164"/>
      <c r="F2962" s="164"/>
      <c r="G2962" s="164"/>
    </row>
    <row r="2963" spans="1:7" ht="20.25" x14ac:dyDescent="0.25">
      <c r="A2963" s="25"/>
      <c r="B2963" s="165" t="str">
        <f>INFO!$C$4</f>
        <v>0123456789</v>
      </c>
      <c r="C2963" s="166"/>
      <c r="D2963" s="166"/>
      <c r="E2963" s="166"/>
      <c r="F2963" s="166"/>
      <c r="G2963" s="166"/>
    </row>
    <row r="2964" spans="1:7" ht="20.25" x14ac:dyDescent="0.25">
      <c r="A2964" s="25"/>
      <c r="B2964" s="175" t="str">
        <f>INFO!$C$5</f>
        <v>TERMLY REPORT</v>
      </c>
      <c r="C2964" s="175"/>
      <c r="D2964" s="175"/>
      <c r="E2964" s="175"/>
      <c r="F2964" s="175"/>
      <c r="G2964" s="175"/>
    </row>
    <row r="2965" spans="1:7" x14ac:dyDescent="0.25">
      <c r="A2965" s="24"/>
      <c r="B2965" s="24"/>
      <c r="C2965" s="24"/>
      <c r="D2965" s="24"/>
      <c r="E2965" s="24"/>
    </row>
    <row r="2966" spans="1:7" ht="15.75" x14ac:dyDescent="0.25">
      <c r="A2966" s="28" t="s">
        <v>18</v>
      </c>
      <c r="B2966" s="167" t="str">
        <f>IF(BROADSHEET!$B$79=0,"",BROADSHEET!$B$79)</f>
        <v/>
      </c>
      <c r="C2966" s="167"/>
      <c r="D2966" s="167"/>
      <c r="E2966" s="167"/>
      <c r="F2966" s="26" t="s">
        <v>96</v>
      </c>
      <c r="G2966" s="118" t="str">
        <f>INFO!$C$14</f>
        <v>B.S. FOUR</v>
      </c>
    </row>
    <row r="2967" spans="1:7" ht="15.75" x14ac:dyDescent="0.25">
      <c r="A2967" s="28" t="s">
        <v>19</v>
      </c>
      <c r="B2967" s="167" t="str">
        <f>INFO!$C$19&amp;" "&amp;INFO!$D$19&amp;" "&amp;INFO!$E$19</f>
        <v>29 JULY 2018</v>
      </c>
      <c r="C2967" s="167"/>
      <c r="D2967" s="167"/>
      <c r="E2967" s="24"/>
      <c r="F2967" s="26" t="s">
        <v>11</v>
      </c>
      <c r="G2967" s="118" t="str">
        <f>INFO!$C$15</f>
        <v>ONE</v>
      </c>
    </row>
    <row r="2968" spans="1:7" ht="15.75" x14ac:dyDescent="0.25">
      <c r="A2968" s="28" t="s">
        <v>17</v>
      </c>
      <c r="B2968" s="167" t="str">
        <f>INFO!$C$20&amp;" "&amp;INFO!$D$20&amp;" "&amp;INFO!$E$20</f>
        <v>9 MAY 2018</v>
      </c>
      <c r="C2968" s="167"/>
      <c r="D2968" s="167"/>
      <c r="F2968" s="28" t="s">
        <v>20</v>
      </c>
      <c r="G2968" s="72">
        <f>INFO!$C$13</f>
        <v>0</v>
      </c>
    </row>
    <row r="2969" spans="1:7" ht="15.75" x14ac:dyDescent="0.25">
      <c r="A2969" s="28" t="s">
        <v>21</v>
      </c>
      <c r="B2969" s="167" t="str">
        <f>INFO!$C$21</f>
        <v>2017/2018</v>
      </c>
      <c r="C2969" s="167"/>
      <c r="D2969" s="27"/>
      <c r="F2969" s="28" t="s">
        <v>139</v>
      </c>
      <c r="G2969" s="71" t="str">
        <f>BROADSHEET!$L$79</f>
        <v>1ST</v>
      </c>
    </row>
    <row r="2970" spans="1:7" ht="15.75" x14ac:dyDescent="0.25">
      <c r="A2970" s="29"/>
      <c r="B2970" s="24"/>
      <c r="C2970" s="24"/>
      <c r="D2970" s="24"/>
      <c r="E2970" s="24"/>
      <c r="F2970" s="24"/>
      <c r="G2970" s="24"/>
    </row>
    <row r="2971" spans="1:7" ht="32.25" thickBot="1" x14ac:dyDescent="0.3">
      <c r="A2971" s="31" t="s">
        <v>22</v>
      </c>
      <c r="B2971" s="32" t="s">
        <v>95</v>
      </c>
      <c r="C2971" s="32" t="s">
        <v>94</v>
      </c>
      <c r="D2971" s="32" t="s">
        <v>113</v>
      </c>
      <c r="E2971" s="161" t="s">
        <v>23</v>
      </c>
      <c r="F2971" s="162"/>
      <c r="G2971" s="32" t="s">
        <v>24</v>
      </c>
    </row>
    <row r="2972" spans="1:7" ht="16.5" thickTop="1" x14ac:dyDescent="0.25">
      <c r="A2972" s="33" t="s">
        <v>111</v>
      </c>
      <c r="B2972" s="70" t="str">
        <f>IF(ENGLISH!$K$82=0,"",ENGLISH!$K$82)</f>
        <v/>
      </c>
      <c r="C2972" s="70" t="str">
        <f>IF(ENGLISH!$M$82=0,"",ENGLISH!$M$82)</f>
        <v/>
      </c>
      <c r="D2972" s="70" t="str">
        <f>IF(ENGLISH!$N$82=0,"",ENGLISH!$N$82)</f>
        <v/>
      </c>
      <c r="E2972" s="155" t="str">
        <f>IF(ENGLISH!$Q$82=0,"",ENGLISH!$Q$82)</f>
        <v>Fail</v>
      </c>
      <c r="F2972" s="156"/>
      <c r="G2972" s="34" t="str">
        <f>IF(ENGLISH!$P$82=0,"",ENGLISH!$P$82)</f>
        <v>1st</v>
      </c>
    </row>
    <row r="2973" spans="1:7" ht="15.75" x14ac:dyDescent="0.25">
      <c r="A2973" s="35" t="s">
        <v>26</v>
      </c>
      <c r="B2973" s="70" t="str">
        <f>IF(MATHS!$K$82=0,"",MATHS!$K$82)</f>
        <v/>
      </c>
      <c r="C2973" s="70" t="str">
        <f>IF(MATHS!$M$82=0,"",MATHS!$M$82)</f>
        <v/>
      </c>
      <c r="D2973" s="70" t="str">
        <f>IF(MATHS!$N$82=0,"",MATHS!$N$82)</f>
        <v/>
      </c>
      <c r="E2973" s="157" t="str">
        <f>IF(MATHS!$Q$82=0,"",MATHS!$Q$82)</f>
        <v>Fail</v>
      </c>
      <c r="F2973" s="158"/>
      <c r="G2973" s="34" t="str">
        <f>IF(MATHS!$P$82=0,"",MATHS!$P$82)</f>
        <v>1st</v>
      </c>
    </row>
    <row r="2974" spans="1:7" ht="15.75" x14ac:dyDescent="0.25">
      <c r="A2974" s="35" t="s">
        <v>397</v>
      </c>
      <c r="B2974" s="70" t="str">
        <f>IF('NAT. SCI'!$K$82=0,"",'NAT. SCI'!$K$82)</f>
        <v/>
      </c>
      <c r="C2974" s="70" t="str">
        <f>IF('NAT. SCI'!$M$82=0,"",'NAT. SCI'!$M$82)</f>
        <v/>
      </c>
      <c r="D2974" s="70" t="str">
        <f>IF('NAT. SCI'!$N$82=0,"",'NAT. SCI'!$N$82)</f>
        <v/>
      </c>
      <c r="E2974" s="157" t="str">
        <f>IF('NAT. SCI'!$Q$82=0,"",'NAT. SCI'!$Q$82)</f>
        <v>Fail</v>
      </c>
      <c r="F2974" s="158"/>
      <c r="G2974" s="34" t="str">
        <f>IF('NAT. SCI'!$P$82=0,"",'NAT. SCI'!$P$82)</f>
        <v>1st</v>
      </c>
    </row>
    <row r="2975" spans="1:7" ht="15.75" x14ac:dyDescent="0.25">
      <c r="A2975" s="35" t="s">
        <v>403</v>
      </c>
      <c r="B2975" s="70" t="str">
        <f>IF('C. EDU'!$K$82=0,"",'C. EDU'!$K$82)</f>
        <v/>
      </c>
      <c r="C2975" s="70" t="str">
        <f>IF('C. EDU'!$M$82=0,"",'C. EDU'!$M$82)</f>
        <v/>
      </c>
      <c r="D2975" s="70" t="str">
        <f>IF('C. EDU'!$N$82=0,"",'C. EDU'!$N$82)</f>
        <v/>
      </c>
      <c r="E2975" s="157" t="str">
        <f>IF('C. EDU'!$Q$82=0,"",'C. EDU'!$Q$82)</f>
        <v>Fail</v>
      </c>
      <c r="F2975" s="158"/>
      <c r="G2975" s="34" t="str">
        <f>IF('C. EDU'!$P$82=0,"",'C. EDU'!$P$82)</f>
        <v>1st</v>
      </c>
    </row>
    <row r="2976" spans="1:7" ht="15.75" x14ac:dyDescent="0.25">
      <c r="A2976" s="35" t="s">
        <v>28</v>
      </c>
      <c r="B2976" s="70" t="str">
        <f>IF(ICT!$K$82=0,"",ICT!$K$82)</f>
        <v/>
      </c>
      <c r="C2976" s="70" t="str">
        <f>IF(ICT!$M$82=0,"",ICT!$M$82)</f>
        <v/>
      </c>
      <c r="D2976" s="70" t="str">
        <f>IF(ICT!$N$82=0,"",ICT!$N$82)</f>
        <v/>
      </c>
      <c r="E2976" s="157" t="str">
        <f>IF(ICT!$Q$82=0,"",ICT!$Q$82)</f>
        <v>Fail</v>
      </c>
      <c r="F2976" s="158"/>
      <c r="G2976" s="34" t="str">
        <f>IF(ICT!$P$82=0,"",ICT!$P$82)</f>
        <v>1st</v>
      </c>
    </row>
    <row r="2977" spans="1:8" ht="15.75" x14ac:dyDescent="0.25">
      <c r="A2977" s="35" t="s">
        <v>107</v>
      </c>
      <c r="B2977" s="70" t="str">
        <f>IF(TWI!$K$82=0,"",TWI!$K$82)</f>
        <v/>
      </c>
      <c r="C2977" s="70" t="str">
        <f>IF(TWI!$M$82=0,"",TWI!$M$82)</f>
        <v/>
      </c>
      <c r="D2977" s="70" t="str">
        <f>IF(TWI!$N$82=0,"",TWI!$N$82)</f>
        <v/>
      </c>
      <c r="E2977" s="157" t="str">
        <f>IF(TWI!$Q$82=0,"",TWI!$Q$82)</f>
        <v>Fail</v>
      </c>
      <c r="F2977" s="158"/>
      <c r="G2977" s="34" t="str">
        <f>IF(TWI!$P$82=0,"",TWI!$P$82)</f>
        <v>1st</v>
      </c>
    </row>
    <row r="2978" spans="1:8" ht="15.75" x14ac:dyDescent="0.25">
      <c r="A2978" s="35" t="s">
        <v>404</v>
      </c>
      <c r="B2978" s="70" t="str">
        <f>IF(RME!$K$82=0,"",RME!$K$82)</f>
        <v/>
      </c>
      <c r="C2978" s="70" t="str">
        <f>IF(RME!$M$82=0,"",RME!$M$82)</f>
        <v/>
      </c>
      <c r="D2978" s="70" t="str">
        <f>IF(RME!$N$82=0,"",RME!$N$82)</f>
        <v/>
      </c>
      <c r="E2978" s="157" t="str">
        <f>IF(RME!$Q$82=0,"",RME!$Q$82)</f>
        <v>Fail</v>
      </c>
      <c r="F2978" s="158"/>
      <c r="G2978" s="34" t="str">
        <f>IF(RME!$P$82=0,"",RME!$P$82)</f>
        <v>1st</v>
      </c>
    </row>
    <row r="2979" spans="1:8" ht="15.75" x14ac:dyDescent="0.25">
      <c r="A2979" s="35" t="s">
        <v>402</v>
      </c>
      <c r="B2979" s="70" t="str">
        <f>IF('C. ARTS'!$K$82=0,"",'C. ARTS'!$K$82)</f>
        <v/>
      </c>
      <c r="C2979" s="70" t="str">
        <f>IF('C. ARTS'!$M$82=0,"",'C. ARTS'!$M$82)</f>
        <v/>
      </c>
      <c r="D2979" s="70" t="str">
        <f>IF('C. ARTS'!$N$82=0,"",'C. ARTS'!$N$82)</f>
        <v/>
      </c>
      <c r="E2979" s="157" t="str">
        <f>IF('C. ARTS'!$Q$82=0,"",'C. ARTS'!$Q$82)</f>
        <v>Fail</v>
      </c>
      <c r="F2979" s="158"/>
      <c r="G2979" s="34" t="str">
        <f>IF('C. ARTS'!$P$82=0,"",'C. ARTS'!$P$82)</f>
        <v>1st</v>
      </c>
    </row>
    <row r="2980" spans="1:8" ht="15.75" x14ac:dyDescent="0.25">
      <c r="A2980" s="35"/>
      <c r="B2980" s="70"/>
      <c r="C2980" s="70"/>
      <c r="D2980" s="70"/>
      <c r="E2980" s="159"/>
      <c r="F2980" s="160"/>
      <c r="G2980" s="36"/>
    </row>
    <row r="2981" spans="1:8" x14ac:dyDescent="0.25">
      <c r="A2981" s="24"/>
      <c r="B2981" s="24"/>
      <c r="C2981" s="24"/>
      <c r="D2981" s="24"/>
      <c r="E2981" s="24"/>
      <c r="F2981" s="24"/>
      <c r="G2981" s="24"/>
    </row>
    <row r="2982" spans="1:8" ht="18" x14ac:dyDescent="0.25">
      <c r="A2982" s="37" t="s">
        <v>29</v>
      </c>
      <c r="B2982" s="69" t="str">
        <f>IF(BROADSHEET!$K$79=0,"",BROADSHEET!$K$79)</f>
        <v/>
      </c>
      <c r="C2982" s="38" t="s">
        <v>30</v>
      </c>
      <c r="D2982" s="39">
        <f>INFO!$C$16</f>
        <v>800</v>
      </c>
      <c r="F2982" s="78" t="s">
        <v>32</v>
      </c>
      <c r="G2982" s="119" t="s">
        <v>357</v>
      </c>
      <c r="H2982" s="44"/>
    </row>
    <row r="2983" spans="1:8" x14ac:dyDescent="0.25">
      <c r="A2983" s="24"/>
      <c r="B2983" s="24"/>
      <c r="C2983" s="24"/>
      <c r="D2983" s="24"/>
      <c r="E2983" s="24"/>
      <c r="F2983" s="24"/>
      <c r="G2983" s="24"/>
      <c r="H2983" s="44"/>
    </row>
    <row r="2984" spans="1:8" ht="15.75" x14ac:dyDescent="0.25">
      <c r="A2984" s="40" t="s">
        <v>31</v>
      </c>
      <c r="B2984" s="75" t="str">
        <f>IF(REMARKS!$C$77=0,"",REMARKS!$C$77)</f>
        <v/>
      </c>
      <c r="C2984" s="41" t="s">
        <v>30</v>
      </c>
      <c r="D2984" s="30" t="str">
        <f>IF(INFO!$C$17=0,"",INFO!$C$17)</f>
        <v/>
      </c>
      <c r="E2984" s="24"/>
      <c r="H2984" s="44"/>
    </row>
    <row r="2985" spans="1:8" ht="15.75" x14ac:dyDescent="0.25">
      <c r="A2985" s="40"/>
      <c r="B2985" s="74"/>
      <c r="C2985" s="73"/>
      <c r="D2985" s="74"/>
      <c r="E2985" s="24"/>
      <c r="H2985" s="44"/>
    </row>
    <row r="2986" spans="1:8" ht="18" x14ac:dyDescent="0.25">
      <c r="A2986" s="40"/>
      <c r="B2986" s="173" t="s">
        <v>371</v>
      </c>
      <c r="C2986" s="173"/>
      <c r="D2986" s="173"/>
      <c r="E2986" s="173"/>
      <c r="F2986" s="173"/>
      <c r="H2986" s="44"/>
    </row>
    <row r="2987" spans="1:8" ht="18" x14ac:dyDescent="0.25">
      <c r="A2987" s="77" t="s">
        <v>33</v>
      </c>
      <c r="B2987" s="169"/>
      <c r="C2987" s="169"/>
      <c r="D2987" s="169"/>
      <c r="E2987" s="169"/>
      <c r="F2987" s="29"/>
      <c r="H2987" s="44"/>
    </row>
    <row r="2988" spans="1:8" ht="18" x14ac:dyDescent="0.25">
      <c r="A2988" s="77" t="s">
        <v>35</v>
      </c>
      <c r="B2988" s="170"/>
      <c r="C2988" s="170"/>
      <c r="D2988" s="170"/>
      <c r="E2988" s="170"/>
      <c r="F2988" s="29"/>
      <c r="H2988" s="44"/>
    </row>
    <row r="2989" spans="1:8" ht="18" x14ac:dyDescent="0.25">
      <c r="A2989" s="77" t="s">
        <v>34</v>
      </c>
      <c r="B2989" s="174"/>
      <c r="C2989" s="174"/>
      <c r="D2989" s="174"/>
      <c r="E2989" s="174"/>
      <c r="F2989" s="76"/>
      <c r="H2989" s="44"/>
    </row>
    <row r="2990" spans="1:8" ht="18" x14ac:dyDescent="0.25">
      <c r="A2990" s="77" t="s">
        <v>36</v>
      </c>
      <c r="B2990" s="29"/>
      <c r="C2990" s="169"/>
      <c r="D2990" s="169"/>
      <c r="E2990" s="169"/>
      <c r="F2990" s="169"/>
      <c r="H2990" s="44"/>
    </row>
    <row r="2991" spans="1:8" ht="18" x14ac:dyDescent="0.25">
      <c r="A2991" s="77" t="s">
        <v>406</v>
      </c>
      <c r="B2991" s="29"/>
      <c r="C2991" s="170"/>
      <c r="D2991" s="170"/>
      <c r="E2991" s="170"/>
      <c r="F2991" s="170"/>
      <c r="G2991" s="24"/>
      <c r="H2991" s="44"/>
    </row>
    <row r="2992" spans="1:8" x14ac:dyDescent="0.25">
      <c r="B2992" s="24"/>
      <c r="D2992" s="45"/>
      <c r="E2992" s="45"/>
      <c r="F2992" s="24"/>
      <c r="G2992" s="24"/>
      <c r="H2992" s="44"/>
    </row>
    <row r="2993" spans="1:8" x14ac:dyDescent="0.25">
      <c r="A2993" s="42"/>
      <c r="B2993" s="68"/>
      <c r="C2993" s="171"/>
      <c r="D2993" s="171"/>
      <c r="E2993" s="24"/>
      <c r="F2993" s="24"/>
      <c r="G2993" s="24"/>
      <c r="H2993" s="44"/>
    </row>
    <row r="2994" spans="1:8" x14ac:dyDescent="0.25">
      <c r="B2994" s="68"/>
      <c r="H2994" s="44"/>
    </row>
    <row r="2995" spans="1:8" x14ac:dyDescent="0.25">
      <c r="B2995" s="68"/>
    </row>
    <row r="2996" spans="1:8" x14ac:dyDescent="0.25">
      <c r="B2996" s="68"/>
    </row>
    <row r="2997" spans="1:8" x14ac:dyDescent="0.25">
      <c r="B2997" s="68"/>
      <c r="E2997" s="43"/>
      <c r="F2997" s="168"/>
      <c r="G2997" s="168"/>
    </row>
    <row r="2998" spans="1:8" x14ac:dyDescent="0.25">
      <c r="E2998" s="24"/>
    </row>
    <row r="3000" spans="1:8" ht="30" x14ac:dyDescent="0.25">
      <c r="A3000" s="21"/>
      <c r="B3000" s="172" t="str">
        <f>INFO!$C$1</f>
        <v>SEVENTH-DAY ADVENTIST PRIMARY  SCHOOL</v>
      </c>
      <c r="C3000" s="172"/>
      <c r="D3000" s="172"/>
      <c r="E3000" s="172"/>
      <c r="F3000" s="172"/>
      <c r="G3000" s="172"/>
    </row>
    <row r="3001" spans="1:8" ht="20.25" x14ac:dyDescent="0.25">
      <c r="A3001" s="23"/>
      <c r="B3001" s="163" t="str">
        <f>INFO!$C$2</f>
        <v>Together We Make The Difference</v>
      </c>
      <c r="C3001" s="163"/>
      <c r="D3001" s="163"/>
      <c r="E3001" s="163"/>
      <c r="F3001" s="163"/>
      <c r="G3001" s="163"/>
    </row>
    <row r="3002" spans="1:8" ht="18" x14ac:dyDescent="0.25">
      <c r="A3002" s="24"/>
      <c r="B3002" s="164" t="str">
        <f>INFO!$C$3</f>
        <v>P. O. BOX 234 KUMASI GHANA</v>
      </c>
      <c r="C3002" s="164"/>
      <c r="D3002" s="164"/>
      <c r="E3002" s="164"/>
      <c r="F3002" s="164"/>
      <c r="G3002" s="164"/>
    </row>
    <row r="3003" spans="1:8" ht="20.25" x14ac:dyDescent="0.25">
      <c r="A3003" s="25"/>
      <c r="B3003" s="165" t="str">
        <f>INFO!$C$4</f>
        <v>0123456789</v>
      </c>
      <c r="C3003" s="166"/>
      <c r="D3003" s="166"/>
      <c r="E3003" s="166"/>
      <c r="F3003" s="166"/>
      <c r="G3003" s="166"/>
    </row>
    <row r="3004" spans="1:8" ht="20.25" x14ac:dyDescent="0.25">
      <c r="A3004" s="25"/>
      <c r="B3004" s="175" t="str">
        <f>INFO!$C$5</f>
        <v>TERMLY REPORT</v>
      </c>
      <c r="C3004" s="175"/>
      <c r="D3004" s="175"/>
      <c r="E3004" s="175"/>
      <c r="F3004" s="175"/>
      <c r="G3004" s="175"/>
    </row>
    <row r="3005" spans="1:8" x14ac:dyDescent="0.25">
      <c r="A3005" s="24"/>
      <c r="B3005" s="24"/>
      <c r="C3005" s="24"/>
      <c r="D3005" s="24"/>
      <c r="E3005" s="24"/>
    </row>
    <row r="3006" spans="1:8" ht="15.75" x14ac:dyDescent="0.25">
      <c r="A3006" s="28" t="s">
        <v>18</v>
      </c>
      <c r="B3006" s="167" t="str">
        <f>IF(BROADSHEET!$B$80=0,"",BROADSHEET!$B$80)</f>
        <v/>
      </c>
      <c r="C3006" s="167"/>
      <c r="D3006" s="167"/>
      <c r="E3006" s="167"/>
      <c r="F3006" s="26" t="s">
        <v>96</v>
      </c>
      <c r="G3006" s="118" t="str">
        <f>INFO!$C$14</f>
        <v>B.S. FOUR</v>
      </c>
    </row>
    <row r="3007" spans="1:8" ht="15.75" x14ac:dyDescent="0.25">
      <c r="A3007" s="28" t="s">
        <v>19</v>
      </c>
      <c r="B3007" s="167" t="str">
        <f>INFO!$C$19&amp;" "&amp;INFO!$D$19&amp;" "&amp;INFO!$E$19</f>
        <v>29 JULY 2018</v>
      </c>
      <c r="C3007" s="167"/>
      <c r="D3007" s="167"/>
      <c r="E3007" s="24"/>
      <c r="F3007" s="26" t="s">
        <v>11</v>
      </c>
      <c r="G3007" s="118" t="str">
        <f>INFO!$C$15</f>
        <v>ONE</v>
      </c>
    </row>
    <row r="3008" spans="1:8" ht="15.75" x14ac:dyDescent="0.25">
      <c r="A3008" s="28" t="s">
        <v>17</v>
      </c>
      <c r="B3008" s="167" t="str">
        <f>INFO!$C$20&amp;" "&amp;INFO!$D$20&amp;" "&amp;INFO!$E$20</f>
        <v>9 MAY 2018</v>
      </c>
      <c r="C3008" s="167"/>
      <c r="D3008" s="167"/>
      <c r="F3008" s="28" t="s">
        <v>20</v>
      </c>
      <c r="G3008" s="72">
        <f>INFO!$C$13</f>
        <v>0</v>
      </c>
    </row>
    <row r="3009" spans="1:8" ht="15.75" x14ac:dyDescent="0.25">
      <c r="A3009" s="28" t="s">
        <v>21</v>
      </c>
      <c r="B3009" s="167" t="str">
        <f>INFO!$C$21</f>
        <v>2017/2018</v>
      </c>
      <c r="C3009" s="167"/>
      <c r="D3009" s="27"/>
      <c r="F3009" s="28" t="s">
        <v>139</v>
      </c>
      <c r="G3009" s="71" t="str">
        <f>BROADSHEET!$L$80</f>
        <v>1ST</v>
      </c>
    </row>
    <row r="3010" spans="1:8" ht="15.75" x14ac:dyDescent="0.25">
      <c r="A3010" s="29"/>
      <c r="B3010" s="24"/>
      <c r="C3010" s="24"/>
      <c r="D3010" s="24"/>
      <c r="E3010" s="24"/>
      <c r="F3010" s="24"/>
      <c r="G3010" s="24"/>
    </row>
    <row r="3011" spans="1:8" ht="32.25" thickBot="1" x14ac:dyDescent="0.3">
      <c r="A3011" s="31" t="s">
        <v>22</v>
      </c>
      <c r="B3011" s="32" t="s">
        <v>95</v>
      </c>
      <c r="C3011" s="32" t="s">
        <v>94</v>
      </c>
      <c r="D3011" s="32" t="s">
        <v>113</v>
      </c>
      <c r="E3011" s="161" t="s">
        <v>23</v>
      </c>
      <c r="F3011" s="162"/>
      <c r="G3011" s="32" t="s">
        <v>24</v>
      </c>
    </row>
    <row r="3012" spans="1:8" ht="16.5" thickTop="1" x14ac:dyDescent="0.25">
      <c r="A3012" s="33" t="s">
        <v>111</v>
      </c>
      <c r="B3012" s="70" t="str">
        <f>IF(ENGLISH!$K$83=0,"",ENGLISH!$K$83)</f>
        <v/>
      </c>
      <c r="C3012" s="70" t="str">
        <f>IF(ENGLISH!$M$83=0,"",ENGLISH!$M$83)</f>
        <v/>
      </c>
      <c r="D3012" s="70" t="str">
        <f>IF(ENGLISH!$N$83=0,"",ENGLISH!$N$83)</f>
        <v/>
      </c>
      <c r="E3012" s="155" t="str">
        <f>IF(ENGLISH!$Q$83=0,"",ENGLISH!$Q$83)</f>
        <v>Fail</v>
      </c>
      <c r="F3012" s="156"/>
      <c r="G3012" s="34" t="str">
        <f>IF(ENGLISH!$P$83=0,"",ENGLISH!$P$83)</f>
        <v>1st</v>
      </c>
    </row>
    <row r="3013" spans="1:8" ht="15.75" x14ac:dyDescent="0.25">
      <c r="A3013" s="35" t="s">
        <v>26</v>
      </c>
      <c r="B3013" s="70" t="str">
        <f>IF(MATHS!$K$83=0,"",MATHS!$K$83)</f>
        <v/>
      </c>
      <c r="C3013" s="70" t="str">
        <f>IF(MATHS!$M$83=0,"",MATHS!$M$83)</f>
        <v/>
      </c>
      <c r="D3013" s="70" t="str">
        <f>IF(MATHS!$N$83=0,"",MATHS!$N$83)</f>
        <v/>
      </c>
      <c r="E3013" s="157" t="str">
        <f>IF(MATHS!$Q$83=0,"",MATHS!$Q$83)</f>
        <v>Fail</v>
      </c>
      <c r="F3013" s="158"/>
      <c r="G3013" s="34" t="str">
        <f>IF(MATHS!$P$83=0,"",MATHS!$P$83)</f>
        <v>1st</v>
      </c>
    </row>
    <row r="3014" spans="1:8" ht="15.75" x14ac:dyDescent="0.25">
      <c r="A3014" s="35" t="s">
        <v>397</v>
      </c>
      <c r="B3014" s="70" t="str">
        <f>IF('NAT. SCI'!$K$83=0,"",'NAT. SCI'!$K$83)</f>
        <v/>
      </c>
      <c r="C3014" s="70" t="str">
        <f>IF('NAT. SCI'!$M$83=0,"",'NAT. SCI'!$M$83)</f>
        <v/>
      </c>
      <c r="D3014" s="70" t="str">
        <f>IF('NAT. SCI'!$N$83=0,"",'NAT. SCI'!$N$83)</f>
        <v/>
      </c>
      <c r="E3014" s="157" t="str">
        <f>IF('NAT. SCI'!$Q$83=0,"",'NAT. SCI'!$Q$83)</f>
        <v>Fail</v>
      </c>
      <c r="F3014" s="158"/>
      <c r="G3014" s="34" t="str">
        <f>IF('NAT. SCI'!$P$83=0,"",'NAT. SCI'!$P$83)</f>
        <v>1st</v>
      </c>
    </row>
    <row r="3015" spans="1:8" ht="15.75" x14ac:dyDescent="0.25">
      <c r="A3015" s="35" t="s">
        <v>403</v>
      </c>
      <c r="B3015" s="70" t="str">
        <f>IF('C. EDU'!$K$83=0,"",'C. EDU'!$K$83)</f>
        <v/>
      </c>
      <c r="C3015" s="70" t="str">
        <f>IF('C. EDU'!$M$83=0,"",'C. EDU'!$M$83)</f>
        <v/>
      </c>
      <c r="D3015" s="70" t="str">
        <f>IF('C. EDU'!$N$83=0,"",'C. EDU'!$N$83)</f>
        <v/>
      </c>
      <c r="E3015" s="157" t="str">
        <f>IF('C. EDU'!$Q$83=0,"",'C. EDU'!$Q$83)</f>
        <v>Fail</v>
      </c>
      <c r="F3015" s="158"/>
      <c r="G3015" s="34" t="str">
        <f>IF('C. EDU'!$P$83=0,"",'C. EDU'!$P$83)</f>
        <v>1st</v>
      </c>
    </row>
    <row r="3016" spans="1:8" ht="15.75" x14ac:dyDescent="0.25">
      <c r="A3016" s="35" t="s">
        <v>28</v>
      </c>
      <c r="B3016" s="70" t="str">
        <f>IF(ICT!$K$83=0,"",ICT!$K$83)</f>
        <v/>
      </c>
      <c r="C3016" s="70" t="str">
        <f>IF(ICT!$M$83=0,"",ICT!$M$83)</f>
        <v/>
      </c>
      <c r="D3016" s="70" t="str">
        <f>IF(ICT!$N$83=0,"",ICT!$N$83)</f>
        <v/>
      </c>
      <c r="E3016" s="157" t="str">
        <f>IF(ICT!$Q$83=0,"",ICT!$Q$83)</f>
        <v>Fail</v>
      </c>
      <c r="F3016" s="158"/>
      <c r="G3016" s="34" t="str">
        <f>IF(ICT!$P$83=0,"",ICT!$P$83)</f>
        <v>1st</v>
      </c>
    </row>
    <row r="3017" spans="1:8" ht="15.75" x14ac:dyDescent="0.25">
      <c r="A3017" s="35" t="s">
        <v>107</v>
      </c>
      <c r="B3017" s="70" t="str">
        <f>IF(TWI!$K$83=0,"",TWI!$K$83)</f>
        <v/>
      </c>
      <c r="C3017" s="70" t="str">
        <f>IF(TWI!$M$83=0,"",TWI!$M$83)</f>
        <v/>
      </c>
      <c r="D3017" s="70" t="str">
        <f>IF(TWI!$N$83=0,"",TWI!$N$83)</f>
        <v/>
      </c>
      <c r="E3017" s="157" t="str">
        <f>IF(TWI!$Q$83=0,"",TWI!$Q$83)</f>
        <v>Fail</v>
      </c>
      <c r="F3017" s="158"/>
      <c r="G3017" s="34" t="str">
        <f>IF(TWI!$P$83=0,"",TWI!$P$83)</f>
        <v>1st</v>
      </c>
    </row>
    <row r="3018" spans="1:8" ht="15.75" x14ac:dyDescent="0.25">
      <c r="A3018" s="35" t="s">
        <v>404</v>
      </c>
      <c r="B3018" s="70" t="str">
        <f>IF(RME!$K$83=0,"",RME!$K$83)</f>
        <v/>
      </c>
      <c r="C3018" s="70" t="str">
        <f>IF(RME!$M$83=0,"",RME!$M$83)</f>
        <v/>
      </c>
      <c r="D3018" s="70" t="str">
        <f>IF(RME!$N$83=0,"",RME!$N$83)</f>
        <v/>
      </c>
      <c r="E3018" s="157" t="str">
        <f>IF(RME!$Q$83=0,"",RME!$Q$83)</f>
        <v>Fail</v>
      </c>
      <c r="F3018" s="158"/>
      <c r="G3018" s="34" t="str">
        <f>IF(RME!$P$83=0,"",RME!$P$83)</f>
        <v>1st</v>
      </c>
    </row>
    <row r="3019" spans="1:8" ht="15.75" x14ac:dyDescent="0.25">
      <c r="A3019" s="35" t="s">
        <v>402</v>
      </c>
      <c r="B3019" s="70" t="str">
        <f>IF('C. ARTS'!$K$83=0,"",'C. ARTS'!$K$83)</f>
        <v/>
      </c>
      <c r="C3019" s="70" t="str">
        <f>IF('C. ARTS'!$M$83=0,"",'C. ARTS'!$M$83)</f>
        <v/>
      </c>
      <c r="D3019" s="70" t="str">
        <f>IF('C. ARTS'!$N$83=0,"",'C. ARTS'!$N$83)</f>
        <v/>
      </c>
      <c r="E3019" s="157" t="str">
        <f>IF('C. ARTS'!$Q$83=0,"",'C. ARTS'!$Q$83)</f>
        <v>Fail</v>
      </c>
      <c r="F3019" s="158"/>
      <c r="G3019" s="34" t="str">
        <f>IF('C. ARTS'!$P$83=0,"",'C. ARTS'!$P$83)</f>
        <v>1st</v>
      </c>
    </row>
    <row r="3020" spans="1:8" ht="15.75" x14ac:dyDescent="0.25">
      <c r="A3020" s="35"/>
      <c r="B3020" s="70"/>
      <c r="C3020" s="70"/>
      <c r="D3020" s="70"/>
      <c r="E3020" s="159"/>
      <c r="F3020" s="160"/>
      <c r="G3020" s="36"/>
    </row>
    <row r="3021" spans="1:8" x14ac:dyDescent="0.25">
      <c r="A3021" s="24"/>
      <c r="B3021" s="24"/>
      <c r="C3021" s="24"/>
      <c r="D3021" s="24"/>
      <c r="E3021" s="24"/>
      <c r="F3021" s="24"/>
      <c r="G3021" s="24"/>
    </row>
    <row r="3022" spans="1:8" ht="18" x14ac:dyDescent="0.25">
      <c r="A3022" s="37" t="s">
        <v>29</v>
      </c>
      <c r="B3022" s="69" t="str">
        <f>IF(BROADSHEET!$K$80=0,"",BROADSHEET!$K$80)</f>
        <v/>
      </c>
      <c r="C3022" s="38" t="s">
        <v>30</v>
      </c>
      <c r="D3022" s="39">
        <f>INFO!$C$16</f>
        <v>800</v>
      </c>
      <c r="F3022" s="78" t="s">
        <v>32</v>
      </c>
      <c r="G3022" s="119" t="s">
        <v>357</v>
      </c>
      <c r="H3022" s="44"/>
    </row>
    <row r="3023" spans="1:8" x14ac:dyDescent="0.25">
      <c r="A3023" s="24"/>
      <c r="B3023" s="24"/>
      <c r="C3023" s="24"/>
      <c r="D3023" s="24"/>
      <c r="E3023" s="24"/>
      <c r="F3023" s="24"/>
      <c r="G3023" s="24"/>
      <c r="H3023" s="44"/>
    </row>
    <row r="3024" spans="1:8" ht="15.75" x14ac:dyDescent="0.25">
      <c r="A3024" s="40" t="s">
        <v>31</v>
      </c>
      <c r="B3024" s="75" t="str">
        <f>IF(REMARKS!$C$78=0,"",REMARKS!$C$78)</f>
        <v/>
      </c>
      <c r="C3024" s="41" t="s">
        <v>30</v>
      </c>
      <c r="D3024" s="30" t="str">
        <f>IF(INFO!$C$17=0,"",INFO!$C$17)</f>
        <v/>
      </c>
      <c r="E3024" s="24"/>
      <c r="H3024" s="44"/>
    </row>
    <row r="3025" spans="1:8" ht="15.75" x14ac:dyDescent="0.25">
      <c r="A3025" s="40"/>
      <c r="B3025" s="74"/>
      <c r="C3025" s="73"/>
      <c r="D3025" s="74"/>
      <c r="E3025" s="24"/>
      <c r="H3025" s="44"/>
    </row>
    <row r="3026" spans="1:8" ht="18" x14ac:dyDescent="0.25">
      <c r="A3026" s="40"/>
      <c r="B3026" s="173" t="s">
        <v>371</v>
      </c>
      <c r="C3026" s="173"/>
      <c r="D3026" s="173"/>
      <c r="E3026" s="173"/>
      <c r="F3026" s="173"/>
      <c r="H3026" s="44"/>
    </row>
    <row r="3027" spans="1:8" ht="18" x14ac:dyDescent="0.25">
      <c r="A3027" s="77" t="s">
        <v>33</v>
      </c>
      <c r="B3027" s="169"/>
      <c r="C3027" s="169"/>
      <c r="D3027" s="169"/>
      <c r="E3027" s="169"/>
      <c r="F3027" s="29"/>
      <c r="H3027" s="44"/>
    </row>
    <row r="3028" spans="1:8" ht="18" x14ac:dyDescent="0.25">
      <c r="A3028" s="77" t="s">
        <v>35</v>
      </c>
      <c r="B3028" s="170"/>
      <c r="C3028" s="170"/>
      <c r="D3028" s="170"/>
      <c r="E3028" s="170"/>
      <c r="F3028" s="29"/>
      <c r="H3028" s="44"/>
    </row>
    <row r="3029" spans="1:8" ht="18" x14ac:dyDescent="0.25">
      <c r="A3029" s="77" t="s">
        <v>34</v>
      </c>
      <c r="B3029" s="174"/>
      <c r="C3029" s="174"/>
      <c r="D3029" s="174"/>
      <c r="E3029" s="174"/>
      <c r="F3029" s="76"/>
      <c r="H3029" s="44"/>
    </row>
    <row r="3030" spans="1:8" ht="18" x14ac:dyDescent="0.25">
      <c r="A3030" s="77" t="s">
        <v>36</v>
      </c>
      <c r="B3030" s="29"/>
      <c r="C3030" s="169"/>
      <c r="D3030" s="169"/>
      <c r="E3030" s="169"/>
      <c r="F3030" s="169"/>
      <c r="H3030" s="44"/>
    </row>
    <row r="3031" spans="1:8" ht="18" x14ac:dyDescent="0.25">
      <c r="A3031" s="77" t="s">
        <v>406</v>
      </c>
      <c r="B3031" s="29"/>
      <c r="C3031" s="170"/>
      <c r="D3031" s="170"/>
      <c r="E3031" s="170"/>
      <c r="F3031" s="170"/>
      <c r="G3031" s="24"/>
      <c r="H3031" s="44"/>
    </row>
    <row r="3032" spans="1:8" x14ac:dyDescent="0.25">
      <c r="B3032" s="24"/>
      <c r="D3032" s="45"/>
      <c r="E3032" s="45"/>
      <c r="F3032" s="24"/>
      <c r="G3032" s="24"/>
      <c r="H3032" s="44"/>
    </row>
    <row r="3033" spans="1:8" x14ac:dyDescent="0.25">
      <c r="A3033" s="42"/>
      <c r="B3033" s="68"/>
      <c r="C3033" s="171"/>
      <c r="D3033" s="171"/>
      <c r="E3033" s="24"/>
      <c r="F3033" s="24"/>
      <c r="G3033" s="24"/>
      <c r="H3033" s="44"/>
    </row>
    <row r="3034" spans="1:8" x14ac:dyDescent="0.25">
      <c r="B3034" s="68"/>
      <c r="H3034" s="44"/>
    </row>
    <row r="3035" spans="1:8" x14ac:dyDescent="0.25">
      <c r="B3035" s="68"/>
    </row>
    <row r="3036" spans="1:8" x14ac:dyDescent="0.25">
      <c r="B3036" s="68"/>
    </row>
    <row r="3037" spans="1:8" x14ac:dyDescent="0.25">
      <c r="B3037" s="68"/>
      <c r="E3037" s="43"/>
      <c r="F3037" s="168"/>
      <c r="G3037" s="168"/>
    </row>
    <row r="3038" spans="1:8" x14ac:dyDescent="0.25">
      <c r="E3038" s="24"/>
    </row>
    <row r="3040" spans="1:8" ht="30" x14ac:dyDescent="0.25">
      <c r="A3040" s="21"/>
      <c r="B3040" s="172" t="str">
        <f>INFO!$C$1</f>
        <v>SEVENTH-DAY ADVENTIST PRIMARY  SCHOOL</v>
      </c>
      <c r="C3040" s="172"/>
      <c r="D3040" s="172"/>
      <c r="E3040" s="172"/>
      <c r="F3040" s="172"/>
      <c r="G3040" s="172"/>
    </row>
    <row r="3041" spans="1:7" ht="20.25" x14ac:dyDescent="0.25">
      <c r="A3041" s="23"/>
      <c r="B3041" s="163" t="str">
        <f>INFO!$C$2</f>
        <v>Together We Make The Difference</v>
      </c>
      <c r="C3041" s="163"/>
      <c r="D3041" s="163"/>
      <c r="E3041" s="163"/>
      <c r="F3041" s="163"/>
      <c r="G3041" s="163"/>
    </row>
    <row r="3042" spans="1:7" ht="18" x14ac:dyDescent="0.25">
      <c r="A3042" s="24"/>
      <c r="B3042" s="164" t="str">
        <f>INFO!$C$3</f>
        <v>P. O. BOX 234 KUMASI GHANA</v>
      </c>
      <c r="C3042" s="164"/>
      <c r="D3042" s="164"/>
      <c r="E3042" s="164"/>
      <c r="F3042" s="164"/>
      <c r="G3042" s="164"/>
    </row>
    <row r="3043" spans="1:7" ht="20.25" x14ac:dyDescent="0.25">
      <c r="A3043" s="25"/>
      <c r="B3043" s="165" t="str">
        <f>INFO!$C$4</f>
        <v>0123456789</v>
      </c>
      <c r="C3043" s="166"/>
      <c r="D3043" s="166"/>
      <c r="E3043" s="166"/>
      <c r="F3043" s="166"/>
      <c r="G3043" s="166"/>
    </row>
    <row r="3044" spans="1:7" ht="20.25" x14ac:dyDescent="0.25">
      <c r="A3044" s="25"/>
      <c r="B3044" s="175" t="str">
        <f>INFO!$C$5</f>
        <v>TERMLY REPORT</v>
      </c>
      <c r="C3044" s="175"/>
      <c r="D3044" s="175"/>
      <c r="E3044" s="175"/>
      <c r="F3044" s="175"/>
      <c r="G3044" s="175"/>
    </row>
    <row r="3045" spans="1:7" x14ac:dyDescent="0.25">
      <c r="A3045" s="24"/>
      <c r="B3045" s="24"/>
      <c r="C3045" s="24"/>
      <c r="D3045" s="24"/>
      <c r="E3045" s="24"/>
    </row>
    <row r="3046" spans="1:7" ht="15.75" x14ac:dyDescent="0.25">
      <c r="A3046" s="28" t="s">
        <v>18</v>
      </c>
      <c r="B3046" s="167" t="str">
        <f>IF(BROADSHEET!$B$81=0,"",BROADSHEET!$B$81)</f>
        <v/>
      </c>
      <c r="C3046" s="167"/>
      <c r="D3046" s="167"/>
      <c r="E3046" s="167"/>
      <c r="F3046" s="26" t="s">
        <v>96</v>
      </c>
      <c r="G3046" s="118" t="str">
        <f>INFO!$C$14</f>
        <v>B.S. FOUR</v>
      </c>
    </row>
    <row r="3047" spans="1:7" ht="15.75" x14ac:dyDescent="0.25">
      <c r="A3047" s="28" t="s">
        <v>19</v>
      </c>
      <c r="B3047" s="167" t="str">
        <f>INFO!$C$19&amp;" "&amp;INFO!$D$19&amp;" "&amp;INFO!$E$19</f>
        <v>29 JULY 2018</v>
      </c>
      <c r="C3047" s="167"/>
      <c r="D3047" s="167"/>
      <c r="E3047" s="24"/>
      <c r="F3047" s="26" t="s">
        <v>11</v>
      </c>
      <c r="G3047" s="118" t="str">
        <f>INFO!$C$15</f>
        <v>ONE</v>
      </c>
    </row>
    <row r="3048" spans="1:7" ht="15.75" x14ac:dyDescent="0.25">
      <c r="A3048" s="28" t="s">
        <v>17</v>
      </c>
      <c r="B3048" s="167" t="str">
        <f>INFO!$C$20&amp;" "&amp;INFO!$D$20&amp;" "&amp;INFO!$E$20</f>
        <v>9 MAY 2018</v>
      </c>
      <c r="C3048" s="167"/>
      <c r="D3048" s="167"/>
      <c r="F3048" s="28" t="s">
        <v>20</v>
      </c>
      <c r="G3048" s="72">
        <f>INFO!$C$13</f>
        <v>0</v>
      </c>
    </row>
    <row r="3049" spans="1:7" ht="15.75" x14ac:dyDescent="0.25">
      <c r="A3049" s="28" t="s">
        <v>21</v>
      </c>
      <c r="B3049" s="167" t="str">
        <f>INFO!$C$21</f>
        <v>2017/2018</v>
      </c>
      <c r="C3049" s="167"/>
      <c r="D3049" s="27"/>
      <c r="F3049" s="28" t="s">
        <v>139</v>
      </c>
      <c r="G3049" s="71" t="str">
        <f>BROADSHEET!$L$81</f>
        <v>1ST</v>
      </c>
    </row>
    <row r="3050" spans="1:7" ht="15.75" x14ac:dyDescent="0.25">
      <c r="A3050" s="29"/>
      <c r="B3050" s="24"/>
      <c r="C3050" s="24"/>
      <c r="D3050" s="24"/>
      <c r="E3050" s="24"/>
      <c r="F3050" s="24"/>
      <c r="G3050" s="24"/>
    </row>
    <row r="3051" spans="1:7" ht="32.25" thickBot="1" x14ac:dyDescent="0.3">
      <c r="A3051" s="31" t="s">
        <v>22</v>
      </c>
      <c r="B3051" s="32" t="s">
        <v>95</v>
      </c>
      <c r="C3051" s="32" t="s">
        <v>94</v>
      </c>
      <c r="D3051" s="32" t="s">
        <v>113</v>
      </c>
      <c r="E3051" s="161" t="s">
        <v>23</v>
      </c>
      <c r="F3051" s="162"/>
      <c r="G3051" s="32" t="s">
        <v>24</v>
      </c>
    </row>
    <row r="3052" spans="1:7" ht="16.5" thickTop="1" x14ac:dyDescent="0.25">
      <c r="A3052" s="33" t="s">
        <v>111</v>
      </c>
      <c r="B3052" s="70" t="str">
        <f>IF(ENGLISH!$K$84=0,"",ENGLISH!$K$84)</f>
        <v/>
      </c>
      <c r="C3052" s="70" t="str">
        <f>IF(ENGLISH!$M$84=0,"",ENGLISH!$M$84)</f>
        <v/>
      </c>
      <c r="D3052" s="70" t="str">
        <f>IF(ENGLISH!$N$84=0,"",ENGLISH!$N$84)</f>
        <v/>
      </c>
      <c r="E3052" s="155" t="str">
        <f>IF(ENGLISH!$Q$84=0,"",ENGLISH!$Q$84)</f>
        <v>Fail</v>
      </c>
      <c r="F3052" s="156"/>
      <c r="G3052" s="34" t="str">
        <f>IF(ENGLISH!$P$84=0,"",ENGLISH!$P$84)</f>
        <v>1st</v>
      </c>
    </row>
    <row r="3053" spans="1:7" ht="15.75" x14ac:dyDescent="0.25">
      <c r="A3053" s="35" t="s">
        <v>26</v>
      </c>
      <c r="B3053" s="70" t="str">
        <f>IF(MATHS!$K$84=0,"",MATHS!$K$84)</f>
        <v/>
      </c>
      <c r="C3053" s="70" t="str">
        <f>IF(MATHS!$M$84=0,"",MATHS!$M$84)</f>
        <v/>
      </c>
      <c r="D3053" s="70" t="str">
        <f>IF(MATHS!$N$84=0,"",MATHS!$N$84)</f>
        <v/>
      </c>
      <c r="E3053" s="157" t="str">
        <f>IF(MATHS!$Q$84=0,"",MATHS!$Q$84)</f>
        <v>Fail</v>
      </c>
      <c r="F3053" s="158"/>
      <c r="G3053" s="34" t="str">
        <f>IF(MATHS!$P$84=0,"",MATHS!$P$84)</f>
        <v>1st</v>
      </c>
    </row>
    <row r="3054" spans="1:7" ht="15.75" x14ac:dyDescent="0.25">
      <c r="A3054" s="35" t="s">
        <v>397</v>
      </c>
      <c r="B3054" s="70" t="str">
        <f>IF('NAT. SCI'!$K$84=0,"",'NAT. SCI'!$K$84)</f>
        <v/>
      </c>
      <c r="C3054" s="70" t="str">
        <f>IF('NAT. SCI'!$M$84=0,"",'NAT. SCI'!$M$84)</f>
        <v/>
      </c>
      <c r="D3054" s="70" t="str">
        <f>IF('NAT. SCI'!$N$84=0,"",'NAT. SCI'!$N$84)</f>
        <v/>
      </c>
      <c r="E3054" s="157" t="str">
        <f>IF('NAT. SCI'!$Q$84=0,"",'NAT. SCI'!$Q$84)</f>
        <v>Fail</v>
      </c>
      <c r="F3054" s="158"/>
      <c r="G3054" s="34" t="str">
        <f>IF('NAT. SCI'!$P$84=0,"",'NAT. SCI'!$P$84)</f>
        <v>1st</v>
      </c>
    </row>
    <row r="3055" spans="1:7" ht="15.75" x14ac:dyDescent="0.25">
      <c r="A3055" s="35" t="s">
        <v>403</v>
      </c>
      <c r="B3055" s="70" t="str">
        <f>IF('C. EDU'!$K$84=0,"",'C. EDU'!$K$84)</f>
        <v/>
      </c>
      <c r="C3055" s="70" t="str">
        <f>IF('C. EDU'!$M$84=0,"",'C. EDU'!$M$84)</f>
        <v/>
      </c>
      <c r="D3055" s="70" t="str">
        <f>IF('C. EDU'!$N$84=0,"",'C. EDU'!$N$84)</f>
        <v/>
      </c>
      <c r="E3055" s="157" t="str">
        <f>IF('C. EDU'!$Q$84=0,"",'C. EDU'!$Q$84)</f>
        <v>Fail</v>
      </c>
      <c r="F3055" s="158"/>
      <c r="G3055" s="34" t="str">
        <f>IF('C. EDU'!$P$84=0,"",'C. EDU'!$P$84)</f>
        <v>1st</v>
      </c>
    </row>
    <row r="3056" spans="1:7" ht="15.75" x14ac:dyDescent="0.25">
      <c r="A3056" s="35" t="s">
        <v>28</v>
      </c>
      <c r="B3056" s="70" t="str">
        <f>IF(ICT!$K$84=0,"",ICT!$K$84)</f>
        <v/>
      </c>
      <c r="C3056" s="70" t="str">
        <f>IF(ICT!$M$84=0,"",ICT!$M$84)</f>
        <v/>
      </c>
      <c r="D3056" s="70" t="str">
        <f>IF(ICT!$N$84=0,"",ICT!$N$84)</f>
        <v/>
      </c>
      <c r="E3056" s="157" t="str">
        <f>IF(ICT!$Q$84=0,"",ICT!$Q$84)</f>
        <v>Fail</v>
      </c>
      <c r="F3056" s="158"/>
      <c r="G3056" s="34" t="str">
        <f>IF(ICT!$P$84=0,"",ICT!$P$84)</f>
        <v>1st</v>
      </c>
    </row>
    <row r="3057" spans="1:8" ht="15.75" x14ac:dyDescent="0.25">
      <c r="A3057" s="35" t="s">
        <v>107</v>
      </c>
      <c r="B3057" s="70" t="str">
        <f>IF(TWI!$K$84=0,"",TWI!$K$84)</f>
        <v/>
      </c>
      <c r="C3057" s="70" t="str">
        <f>IF(TWI!$M$84=0,"",TWI!$M$84)</f>
        <v/>
      </c>
      <c r="D3057" s="70" t="str">
        <f>IF(TWI!$N$84=0,"",TWI!$N$84)</f>
        <v/>
      </c>
      <c r="E3057" s="157" t="str">
        <f>IF(TWI!$Q$84=0,"",TWI!$Q$84)</f>
        <v>Fail</v>
      </c>
      <c r="F3057" s="158"/>
      <c r="G3057" s="34" t="str">
        <f>IF(TWI!$P$84=0,"",TWI!$P$84)</f>
        <v>1st</v>
      </c>
    </row>
    <row r="3058" spans="1:8" ht="15.75" x14ac:dyDescent="0.25">
      <c r="A3058" s="35" t="s">
        <v>404</v>
      </c>
      <c r="B3058" s="70" t="str">
        <f>IF(RME!$K$84=0,"",RME!$K$84)</f>
        <v/>
      </c>
      <c r="C3058" s="70" t="str">
        <f>IF(RME!$M$84=0,"",RME!$M$84)</f>
        <v/>
      </c>
      <c r="D3058" s="70" t="str">
        <f>IF(RME!$N$84=0,"",RME!$N$84)</f>
        <v/>
      </c>
      <c r="E3058" s="157" t="str">
        <f>IF(RME!$Q$84=0,"",RME!$Q$84)</f>
        <v>Fail</v>
      </c>
      <c r="F3058" s="158"/>
      <c r="G3058" s="34" t="str">
        <f>IF(RME!$P$84=0,"",RME!$P$84)</f>
        <v>1st</v>
      </c>
    </row>
    <row r="3059" spans="1:8" ht="15.75" x14ac:dyDescent="0.25">
      <c r="A3059" s="35" t="s">
        <v>402</v>
      </c>
      <c r="B3059" s="70" t="str">
        <f>IF('C. ARTS'!$K$84=0,"",'C. ARTS'!$K$84)</f>
        <v/>
      </c>
      <c r="C3059" s="70" t="str">
        <f>IF('C. ARTS'!$M$84=0,"",'C. ARTS'!$M$84)</f>
        <v/>
      </c>
      <c r="D3059" s="70" t="str">
        <f>IF('C. ARTS'!$N$84=0,"",'C. ARTS'!$N$84)</f>
        <v/>
      </c>
      <c r="E3059" s="157" t="str">
        <f>IF('C. ARTS'!$Q$84=0,"",'C. ARTS'!$Q$84)</f>
        <v>Fail</v>
      </c>
      <c r="F3059" s="158"/>
      <c r="G3059" s="34" t="str">
        <f>IF('C. ARTS'!$P$84=0,"",'C. ARTS'!$P$84)</f>
        <v>1st</v>
      </c>
    </row>
    <row r="3060" spans="1:8" ht="15.75" x14ac:dyDescent="0.25">
      <c r="A3060" s="35"/>
      <c r="B3060" s="70"/>
      <c r="C3060" s="70"/>
      <c r="D3060" s="70"/>
      <c r="E3060" s="159"/>
      <c r="F3060" s="160"/>
      <c r="G3060" s="36"/>
    </row>
    <row r="3061" spans="1:8" x14ac:dyDescent="0.25">
      <c r="A3061" s="24"/>
      <c r="B3061" s="24"/>
      <c r="C3061" s="24"/>
      <c r="D3061" s="24"/>
      <c r="E3061" s="24"/>
      <c r="F3061" s="24"/>
      <c r="G3061" s="24"/>
    </row>
    <row r="3062" spans="1:8" ht="18" x14ac:dyDescent="0.25">
      <c r="A3062" s="37" t="s">
        <v>29</v>
      </c>
      <c r="B3062" s="69" t="str">
        <f>IF(BROADSHEET!$K$81=0,"",BROADSHEET!$K$81)</f>
        <v/>
      </c>
      <c r="C3062" s="38" t="s">
        <v>30</v>
      </c>
      <c r="D3062" s="39">
        <f>INFO!$C$16</f>
        <v>800</v>
      </c>
      <c r="F3062" s="78" t="s">
        <v>32</v>
      </c>
      <c r="G3062" s="119" t="s">
        <v>357</v>
      </c>
      <c r="H3062" s="44"/>
    </row>
    <row r="3063" spans="1:8" x14ac:dyDescent="0.25">
      <c r="A3063" s="24"/>
      <c r="B3063" s="24"/>
      <c r="C3063" s="24"/>
      <c r="D3063" s="24"/>
      <c r="E3063" s="24"/>
      <c r="F3063" s="24"/>
      <c r="G3063" s="24"/>
      <c r="H3063" s="44"/>
    </row>
    <row r="3064" spans="1:8" ht="15.75" x14ac:dyDescent="0.25">
      <c r="A3064" s="40" t="s">
        <v>31</v>
      </c>
      <c r="B3064" s="75" t="str">
        <f>IF(REMARKS!$C$79=0,"",REMARKS!$C$79)</f>
        <v/>
      </c>
      <c r="C3064" s="41" t="s">
        <v>30</v>
      </c>
      <c r="D3064" s="30" t="str">
        <f>IF(INFO!$C$17=0,"",INFO!$C$17)</f>
        <v/>
      </c>
      <c r="E3064" s="24"/>
      <c r="H3064" s="44"/>
    </row>
    <row r="3065" spans="1:8" ht="15.75" x14ac:dyDescent="0.25">
      <c r="A3065" s="40"/>
      <c r="B3065" s="74"/>
      <c r="C3065" s="73"/>
      <c r="D3065" s="74"/>
      <c r="E3065" s="24"/>
      <c r="H3065" s="44"/>
    </row>
    <row r="3066" spans="1:8" ht="18" x14ac:dyDescent="0.25">
      <c r="A3066" s="40"/>
      <c r="B3066" s="173" t="s">
        <v>371</v>
      </c>
      <c r="C3066" s="173"/>
      <c r="D3066" s="173"/>
      <c r="E3066" s="173"/>
      <c r="F3066" s="173"/>
      <c r="H3066" s="44"/>
    </row>
    <row r="3067" spans="1:8" ht="18" x14ac:dyDescent="0.25">
      <c r="A3067" s="77" t="s">
        <v>33</v>
      </c>
      <c r="B3067" s="169"/>
      <c r="C3067" s="169"/>
      <c r="D3067" s="169"/>
      <c r="E3067" s="169"/>
      <c r="F3067" s="29"/>
      <c r="H3067" s="44"/>
    </row>
    <row r="3068" spans="1:8" ht="18" x14ac:dyDescent="0.25">
      <c r="A3068" s="77" t="s">
        <v>35</v>
      </c>
      <c r="B3068" s="170"/>
      <c r="C3068" s="170"/>
      <c r="D3068" s="170"/>
      <c r="E3068" s="170"/>
      <c r="F3068" s="29"/>
      <c r="H3068" s="44"/>
    </row>
    <row r="3069" spans="1:8" ht="18" x14ac:dyDescent="0.25">
      <c r="A3069" s="77" t="s">
        <v>34</v>
      </c>
      <c r="B3069" s="174"/>
      <c r="C3069" s="174"/>
      <c r="D3069" s="174"/>
      <c r="E3069" s="174"/>
      <c r="F3069" s="76"/>
      <c r="H3069" s="44"/>
    </row>
    <row r="3070" spans="1:8" ht="18" x14ac:dyDescent="0.25">
      <c r="A3070" s="77" t="s">
        <v>36</v>
      </c>
      <c r="B3070" s="29"/>
      <c r="C3070" s="169"/>
      <c r="D3070" s="169"/>
      <c r="E3070" s="169"/>
      <c r="F3070" s="169"/>
      <c r="H3070" s="44"/>
    </row>
    <row r="3071" spans="1:8" ht="18" x14ac:dyDescent="0.25">
      <c r="A3071" s="77" t="s">
        <v>406</v>
      </c>
      <c r="B3071" s="29"/>
      <c r="C3071" s="170"/>
      <c r="D3071" s="170"/>
      <c r="E3071" s="170"/>
      <c r="F3071" s="170"/>
      <c r="G3071" s="24"/>
      <c r="H3071" s="44"/>
    </row>
    <row r="3072" spans="1:8" x14ac:dyDescent="0.25">
      <c r="B3072" s="24"/>
      <c r="D3072" s="45"/>
      <c r="E3072" s="45"/>
      <c r="F3072" s="24"/>
      <c r="G3072" s="24"/>
      <c r="H3072" s="44"/>
    </row>
    <row r="3073" spans="1:8" x14ac:dyDescent="0.25">
      <c r="A3073" s="42"/>
      <c r="B3073" s="68"/>
      <c r="C3073" s="171"/>
      <c r="D3073" s="171"/>
      <c r="E3073" s="24"/>
      <c r="F3073" s="24"/>
      <c r="G3073" s="24"/>
      <c r="H3073" s="44"/>
    </row>
    <row r="3074" spans="1:8" x14ac:dyDescent="0.25">
      <c r="B3074" s="68"/>
      <c r="H3074" s="44"/>
    </row>
    <row r="3075" spans="1:8" x14ac:dyDescent="0.25">
      <c r="B3075" s="68"/>
    </row>
    <row r="3076" spans="1:8" x14ac:dyDescent="0.25">
      <c r="B3076" s="68"/>
    </row>
    <row r="3077" spans="1:8" x14ac:dyDescent="0.25">
      <c r="B3077" s="68"/>
      <c r="E3077" s="43"/>
      <c r="F3077" s="168"/>
      <c r="G3077" s="168"/>
    </row>
    <row r="3078" spans="1:8" x14ac:dyDescent="0.25">
      <c r="E3078" s="24"/>
    </row>
    <row r="3080" spans="1:8" ht="30" x14ac:dyDescent="0.25">
      <c r="A3080" s="21"/>
      <c r="B3080" s="172" t="str">
        <f>INFO!$C$1</f>
        <v>SEVENTH-DAY ADVENTIST PRIMARY  SCHOOL</v>
      </c>
      <c r="C3080" s="172"/>
      <c r="D3080" s="172"/>
      <c r="E3080" s="172"/>
      <c r="F3080" s="172"/>
      <c r="G3080" s="172"/>
    </row>
    <row r="3081" spans="1:8" ht="20.25" x14ac:dyDescent="0.25">
      <c r="A3081" s="23"/>
      <c r="B3081" s="163" t="str">
        <f>INFO!$C$2</f>
        <v>Together We Make The Difference</v>
      </c>
      <c r="C3081" s="163"/>
      <c r="D3081" s="163"/>
      <c r="E3081" s="163"/>
      <c r="F3081" s="163"/>
      <c r="G3081" s="163"/>
    </row>
    <row r="3082" spans="1:8" ht="18" x14ac:dyDescent="0.25">
      <c r="A3082" s="24"/>
      <c r="B3082" s="164" t="str">
        <f>INFO!$C$3</f>
        <v>P. O. BOX 234 KUMASI GHANA</v>
      </c>
      <c r="C3082" s="164"/>
      <c r="D3082" s="164"/>
      <c r="E3082" s="164"/>
      <c r="F3082" s="164"/>
      <c r="G3082" s="164"/>
    </row>
    <row r="3083" spans="1:8" ht="20.25" x14ac:dyDescent="0.25">
      <c r="A3083" s="25"/>
      <c r="B3083" s="165" t="str">
        <f>INFO!$C$4</f>
        <v>0123456789</v>
      </c>
      <c r="C3083" s="166"/>
      <c r="D3083" s="166"/>
      <c r="E3083" s="166"/>
      <c r="F3083" s="166"/>
      <c r="G3083" s="166"/>
    </row>
    <row r="3084" spans="1:8" ht="20.25" x14ac:dyDescent="0.25">
      <c r="A3084" s="25"/>
      <c r="B3084" s="175" t="str">
        <f>INFO!$C$5</f>
        <v>TERMLY REPORT</v>
      </c>
      <c r="C3084" s="175"/>
      <c r="D3084" s="175"/>
      <c r="E3084" s="175"/>
      <c r="F3084" s="175"/>
      <c r="G3084" s="175"/>
    </row>
    <row r="3085" spans="1:8" x14ac:dyDescent="0.25">
      <c r="A3085" s="24"/>
      <c r="B3085" s="24"/>
      <c r="C3085" s="24"/>
      <c r="D3085" s="24"/>
      <c r="E3085" s="24"/>
    </row>
    <row r="3086" spans="1:8" ht="15.75" x14ac:dyDescent="0.25">
      <c r="A3086" s="28" t="s">
        <v>18</v>
      </c>
      <c r="B3086" s="167" t="str">
        <f>IF(BROADSHEET!$B$82=0,"",BROADSHEET!$B$82)</f>
        <v/>
      </c>
      <c r="C3086" s="167"/>
      <c r="D3086" s="167"/>
      <c r="E3086" s="167"/>
      <c r="F3086" s="26" t="s">
        <v>96</v>
      </c>
      <c r="G3086" s="118" t="str">
        <f>INFO!$C$14</f>
        <v>B.S. FOUR</v>
      </c>
    </row>
    <row r="3087" spans="1:8" ht="15.75" x14ac:dyDescent="0.25">
      <c r="A3087" s="28" t="s">
        <v>19</v>
      </c>
      <c r="B3087" s="167" t="str">
        <f>INFO!$C$19&amp;" "&amp;INFO!$D$19&amp;" "&amp;INFO!$E$19</f>
        <v>29 JULY 2018</v>
      </c>
      <c r="C3087" s="167"/>
      <c r="D3087" s="167"/>
      <c r="E3087" s="24"/>
      <c r="F3087" s="26" t="s">
        <v>11</v>
      </c>
      <c r="G3087" s="118" t="str">
        <f>INFO!$C$15</f>
        <v>ONE</v>
      </c>
    </row>
    <row r="3088" spans="1:8" ht="15.75" x14ac:dyDescent="0.25">
      <c r="A3088" s="28" t="s">
        <v>17</v>
      </c>
      <c r="B3088" s="167" t="str">
        <f>INFO!$C$20&amp;" "&amp;INFO!$D$20&amp;" "&amp;INFO!$E$20</f>
        <v>9 MAY 2018</v>
      </c>
      <c r="C3088" s="167"/>
      <c r="D3088" s="167"/>
      <c r="F3088" s="28" t="s">
        <v>20</v>
      </c>
      <c r="G3088" s="72">
        <f>INFO!$C$13</f>
        <v>0</v>
      </c>
    </row>
    <row r="3089" spans="1:8" ht="15.75" x14ac:dyDescent="0.25">
      <c r="A3089" s="28" t="s">
        <v>21</v>
      </c>
      <c r="B3089" s="167" t="str">
        <f>INFO!$C$21</f>
        <v>2017/2018</v>
      </c>
      <c r="C3089" s="167"/>
      <c r="D3089" s="27"/>
      <c r="F3089" s="28" t="s">
        <v>139</v>
      </c>
      <c r="G3089" s="71" t="str">
        <f>BROADSHEET!$L$82</f>
        <v>1ST</v>
      </c>
    </row>
    <row r="3090" spans="1:8" ht="15.75" x14ac:dyDescent="0.25">
      <c r="A3090" s="29"/>
      <c r="B3090" s="24"/>
      <c r="C3090" s="24"/>
      <c r="D3090" s="24"/>
      <c r="E3090" s="24"/>
      <c r="F3090" s="24"/>
      <c r="G3090" s="24"/>
    </row>
    <row r="3091" spans="1:8" ht="32.25" thickBot="1" x14ac:dyDescent="0.3">
      <c r="A3091" s="31" t="s">
        <v>22</v>
      </c>
      <c r="B3091" s="32" t="s">
        <v>95</v>
      </c>
      <c r="C3091" s="32" t="s">
        <v>94</v>
      </c>
      <c r="D3091" s="32" t="s">
        <v>113</v>
      </c>
      <c r="E3091" s="161" t="s">
        <v>23</v>
      </c>
      <c r="F3091" s="162"/>
      <c r="G3091" s="32" t="s">
        <v>24</v>
      </c>
    </row>
    <row r="3092" spans="1:8" ht="16.5" thickTop="1" x14ac:dyDescent="0.25">
      <c r="A3092" s="33" t="s">
        <v>111</v>
      </c>
      <c r="B3092" s="70" t="str">
        <f>IF(ENGLISH!$K$85=0,"",ENGLISH!$K$85)</f>
        <v/>
      </c>
      <c r="C3092" s="70" t="str">
        <f>IF(ENGLISH!$M$85=0,"",ENGLISH!$M$85)</f>
        <v/>
      </c>
      <c r="D3092" s="70" t="str">
        <f>IF(ENGLISH!$N$85=0,"",ENGLISH!$N$85)</f>
        <v/>
      </c>
      <c r="E3092" s="155" t="str">
        <f>IF(ENGLISH!$Q$85=0,"",ENGLISH!$Q$85)</f>
        <v>Fail</v>
      </c>
      <c r="F3092" s="156"/>
      <c r="G3092" s="34" t="str">
        <f>IF(ENGLISH!$P$85=0,"",ENGLISH!$P$85)</f>
        <v>1st</v>
      </c>
    </row>
    <row r="3093" spans="1:8" ht="15.75" x14ac:dyDescent="0.25">
      <c r="A3093" s="35" t="s">
        <v>26</v>
      </c>
      <c r="B3093" s="70" t="str">
        <f>IF(MATHS!$K$85=0,"",MATHS!$K$85)</f>
        <v/>
      </c>
      <c r="C3093" s="70" t="str">
        <f>IF(MATHS!$M$85=0,"",MATHS!$M$85)</f>
        <v/>
      </c>
      <c r="D3093" s="70" t="str">
        <f>IF(MATHS!$N$85=0,"",MATHS!$N$85)</f>
        <v/>
      </c>
      <c r="E3093" s="157" t="str">
        <f>IF(MATHS!$Q$85=0,"",MATHS!$Q$85)</f>
        <v>Fail</v>
      </c>
      <c r="F3093" s="158"/>
      <c r="G3093" s="34" t="str">
        <f>IF(MATHS!$P$85=0,"",MATHS!$P$85)</f>
        <v>1st</v>
      </c>
    </row>
    <row r="3094" spans="1:8" ht="15.75" x14ac:dyDescent="0.25">
      <c r="A3094" s="35" t="s">
        <v>397</v>
      </c>
      <c r="B3094" s="70" t="str">
        <f>IF('NAT. SCI'!$K$85=0,"",'NAT. SCI'!$K$85)</f>
        <v/>
      </c>
      <c r="C3094" s="70" t="str">
        <f>IF('NAT. SCI'!$M$85=0,"",'NAT. SCI'!$M$85)</f>
        <v/>
      </c>
      <c r="D3094" s="70" t="str">
        <f>IF('NAT. SCI'!$N$85=0,"",'NAT. SCI'!$N$85)</f>
        <v/>
      </c>
      <c r="E3094" s="157" t="str">
        <f>IF('NAT. SCI'!$Q$85=0,"",'NAT. SCI'!$Q$85)</f>
        <v>Fail</v>
      </c>
      <c r="F3094" s="158"/>
      <c r="G3094" s="34" t="str">
        <f>IF('NAT. SCI'!$P$85=0,"",'NAT. SCI'!$P$85)</f>
        <v>1st</v>
      </c>
    </row>
    <row r="3095" spans="1:8" ht="15.75" x14ac:dyDescent="0.25">
      <c r="A3095" s="35" t="s">
        <v>403</v>
      </c>
      <c r="B3095" s="70" t="str">
        <f>IF('C. EDU'!$K$85=0,"",'C. EDU'!$K$85)</f>
        <v/>
      </c>
      <c r="C3095" s="70" t="str">
        <f>IF('C. EDU'!$M$85=0,"",'C. EDU'!$M$85)</f>
        <v/>
      </c>
      <c r="D3095" s="70" t="str">
        <f>IF('C. EDU'!$N$85=0,"",'C. EDU'!$N$85)</f>
        <v/>
      </c>
      <c r="E3095" s="157" t="str">
        <f>IF('C. EDU'!$Q$85=0,"",'C. EDU'!$Q$85)</f>
        <v>Fail</v>
      </c>
      <c r="F3095" s="158"/>
      <c r="G3095" s="34" t="str">
        <f>IF('C. EDU'!$P$85=0,"",'C. EDU'!$P$85)</f>
        <v>1st</v>
      </c>
    </row>
    <row r="3096" spans="1:8" ht="15.75" x14ac:dyDescent="0.25">
      <c r="A3096" s="35" t="s">
        <v>28</v>
      </c>
      <c r="B3096" s="70" t="str">
        <f>IF(ICT!$K$85=0,"",ICT!$K$85)</f>
        <v/>
      </c>
      <c r="C3096" s="70" t="str">
        <f>IF(ICT!$M$85=0,"",ICT!$M$85)</f>
        <v/>
      </c>
      <c r="D3096" s="70" t="str">
        <f>IF(ICT!$N$85=0,"",ICT!$N$85)</f>
        <v/>
      </c>
      <c r="E3096" s="157" t="str">
        <f>IF(ICT!$Q$85=0,"",ICT!$Q$85)</f>
        <v>Fail</v>
      </c>
      <c r="F3096" s="158"/>
      <c r="G3096" s="34" t="str">
        <f>IF(ICT!$P$85=0,"",ICT!$P$85)</f>
        <v>1st</v>
      </c>
    </row>
    <row r="3097" spans="1:8" ht="15.75" x14ac:dyDescent="0.25">
      <c r="A3097" s="35" t="s">
        <v>107</v>
      </c>
      <c r="B3097" s="70" t="str">
        <f>IF(TWI!$K$85=0,"",TWI!$K$85)</f>
        <v/>
      </c>
      <c r="C3097" s="70" t="str">
        <f>IF(TWI!$M$85=0,"",TWI!$M$85)</f>
        <v/>
      </c>
      <c r="D3097" s="70" t="str">
        <f>IF(TWI!$N$85=0,"",TWI!$N$85)</f>
        <v/>
      </c>
      <c r="E3097" s="157" t="str">
        <f>IF(TWI!$Q$85=0,"",TWI!$Q$85)</f>
        <v>Fail</v>
      </c>
      <c r="F3097" s="158"/>
      <c r="G3097" s="34" t="str">
        <f>IF(TWI!$P$85=0,"",TWI!$P$85)</f>
        <v>1st</v>
      </c>
    </row>
    <row r="3098" spans="1:8" ht="15.75" x14ac:dyDescent="0.25">
      <c r="A3098" s="35" t="s">
        <v>404</v>
      </c>
      <c r="B3098" s="70" t="str">
        <f>IF(RME!$K$85=0,"",RME!$K$85)</f>
        <v/>
      </c>
      <c r="C3098" s="70" t="str">
        <f>IF(RME!$M$85=0,"",RME!$M$85)</f>
        <v/>
      </c>
      <c r="D3098" s="70" t="str">
        <f>IF(RME!$N$85=0,"",RME!$N$85)</f>
        <v/>
      </c>
      <c r="E3098" s="157" t="str">
        <f>IF(RME!$Q$85=0,"",RME!$Q$85)</f>
        <v>Fail</v>
      </c>
      <c r="F3098" s="158"/>
      <c r="G3098" s="34" t="str">
        <f>IF(RME!$P$85=0,"",RME!$P$85)</f>
        <v>1st</v>
      </c>
    </row>
    <row r="3099" spans="1:8" ht="15.75" x14ac:dyDescent="0.25">
      <c r="A3099" s="35" t="s">
        <v>402</v>
      </c>
      <c r="B3099" s="70" t="str">
        <f>IF('C. ARTS'!$K$85=0,"",'C. ARTS'!$K$85)</f>
        <v/>
      </c>
      <c r="C3099" s="70" t="str">
        <f>IF('C. ARTS'!$M$85=0,"",'C. ARTS'!$M$85)</f>
        <v/>
      </c>
      <c r="D3099" s="70" t="str">
        <f>IF('C. ARTS'!$N$85=0,"",'C. ARTS'!$N$85)</f>
        <v/>
      </c>
      <c r="E3099" s="157" t="str">
        <f>IF('C. ARTS'!$Q$85=0,"",'C. ARTS'!$Q$85)</f>
        <v>Fail</v>
      </c>
      <c r="F3099" s="158"/>
      <c r="G3099" s="34" t="str">
        <f>IF('C. ARTS'!$P$85=0,"",'C. ARTS'!$P$85)</f>
        <v>1st</v>
      </c>
    </row>
    <row r="3100" spans="1:8" ht="15.75" x14ac:dyDescent="0.25">
      <c r="A3100" s="35"/>
      <c r="B3100" s="70"/>
      <c r="C3100" s="70"/>
      <c r="D3100" s="70"/>
      <c r="E3100" s="159"/>
      <c r="F3100" s="160"/>
      <c r="G3100" s="36"/>
    </row>
    <row r="3101" spans="1:8" x14ac:dyDescent="0.25">
      <c r="A3101" s="24"/>
      <c r="B3101" s="24"/>
      <c r="C3101" s="24"/>
      <c r="D3101" s="24"/>
      <c r="E3101" s="24"/>
      <c r="F3101" s="24"/>
      <c r="G3101" s="24"/>
    </row>
    <row r="3102" spans="1:8" ht="18" x14ac:dyDescent="0.25">
      <c r="A3102" s="37" t="s">
        <v>29</v>
      </c>
      <c r="B3102" s="69" t="str">
        <f>IF(BROADSHEET!$K$82=0,"",BROADSHEET!$K$82)</f>
        <v/>
      </c>
      <c r="C3102" s="38" t="s">
        <v>30</v>
      </c>
      <c r="D3102" s="39">
        <f>INFO!$C$16</f>
        <v>800</v>
      </c>
      <c r="F3102" s="78" t="s">
        <v>32</v>
      </c>
      <c r="G3102" s="119" t="s">
        <v>357</v>
      </c>
      <c r="H3102" s="44"/>
    </row>
    <row r="3103" spans="1:8" x14ac:dyDescent="0.25">
      <c r="A3103" s="24"/>
      <c r="B3103" s="24"/>
      <c r="C3103" s="24"/>
      <c r="D3103" s="24"/>
      <c r="E3103" s="24"/>
      <c r="F3103" s="24"/>
      <c r="G3103" s="24"/>
      <c r="H3103" s="44"/>
    </row>
    <row r="3104" spans="1:8" ht="15.75" x14ac:dyDescent="0.25">
      <c r="A3104" s="40" t="s">
        <v>31</v>
      </c>
      <c r="B3104" s="75" t="str">
        <f>IF(REMARKS!$C$80=0,"",REMARKS!$C$80)</f>
        <v/>
      </c>
      <c r="C3104" s="41" t="s">
        <v>30</v>
      </c>
      <c r="D3104" s="30" t="str">
        <f>IF(INFO!$C$17=0,"",INFO!$C$17)</f>
        <v/>
      </c>
      <c r="E3104" s="24"/>
      <c r="H3104" s="44"/>
    </row>
    <row r="3105" spans="1:8" ht="15.75" x14ac:dyDescent="0.25">
      <c r="A3105" s="40"/>
      <c r="B3105" s="74"/>
      <c r="C3105" s="73"/>
      <c r="D3105" s="74"/>
      <c r="E3105" s="24"/>
      <c r="H3105" s="44"/>
    </row>
    <row r="3106" spans="1:8" ht="18" x14ac:dyDescent="0.25">
      <c r="A3106" s="40"/>
      <c r="B3106" s="173" t="s">
        <v>371</v>
      </c>
      <c r="C3106" s="173"/>
      <c r="D3106" s="173"/>
      <c r="E3106" s="173"/>
      <c r="F3106" s="173"/>
      <c r="H3106" s="44"/>
    </row>
    <row r="3107" spans="1:8" ht="18" x14ac:dyDescent="0.25">
      <c r="A3107" s="77" t="s">
        <v>33</v>
      </c>
      <c r="B3107" s="169"/>
      <c r="C3107" s="169"/>
      <c r="D3107" s="169"/>
      <c r="E3107" s="169"/>
      <c r="F3107" s="29"/>
      <c r="H3107" s="44"/>
    </row>
    <row r="3108" spans="1:8" ht="18" x14ac:dyDescent="0.25">
      <c r="A3108" s="77" t="s">
        <v>35</v>
      </c>
      <c r="B3108" s="170"/>
      <c r="C3108" s="170"/>
      <c r="D3108" s="170"/>
      <c r="E3108" s="170"/>
      <c r="F3108" s="29"/>
      <c r="H3108" s="44"/>
    </row>
    <row r="3109" spans="1:8" ht="18" x14ac:dyDescent="0.25">
      <c r="A3109" s="77" t="s">
        <v>34</v>
      </c>
      <c r="B3109" s="174"/>
      <c r="C3109" s="174"/>
      <c r="D3109" s="174"/>
      <c r="E3109" s="174"/>
      <c r="F3109" s="76"/>
      <c r="H3109" s="44"/>
    </row>
    <row r="3110" spans="1:8" ht="18" x14ac:dyDescent="0.25">
      <c r="A3110" s="77" t="s">
        <v>36</v>
      </c>
      <c r="B3110" s="29"/>
      <c r="C3110" s="169"/>
      <c r="D3110" s="169"/>
      <c r="E3110" s="169"/>
      <c r="F3110" s="169"/>
      <c r="H3110" s="44"/>
    </row>
    <row r="3111" spans="1:8" ht="18" x14ac:dyDescent="0.25">
      <c r="A3111" s="77" t="s">
        <v>406</v>
      </c>
      <c r="B3111" s="29"/>
      <c r="C3111" s="170"/>
      <c r="D3111" s="170"/>
      <c r="E3111" s="170"/>
      <c r="F3111" s="170"/>
      <c r="G3111" s="24"/>
      <c r="H3111" s="44"/>
    </row>
    <row r="3112" spans="1:8" x14ac:dyDescent="0.25">
      <c r="B3112" s="24"/>
      <c r="D3112" s="45"/>
      <c r="E3112" s="45"/>
      <c r="F3112" s="24"/>
      <c r="G3112" s="24"/>
      <c r="H3112" s="44"/>
    </row>
    <row r="3113" spans="1:8" x14ac:dyDescent="0.25">
      <c r="A3113" s="42"/>
      <c r="B3113" s="68"/>
      <c r="C3113" s="171"/>
      <c r="D3113" s="171"/>
      <c r="E3113" s="24"/>
      <c r="F3113" s="24"/>
      <c r="G3113" s="24"/>
      <c r="H3113" s="44"/>
    </row>
    <row r="3114" spans="1:8" x14ac:dyDescent="0.25">
      <c r="B3114" s="68"/>
      <c r="H3114" s="44"/>
    </row>
    <row r="3115" spans="1:8" x14ac:dyDescent="0.25">
      <c r="B3115" s="68"/>
    </row>
    <row r="3116" spans="1:8" x14ac:dyDescent="0.25">
      <c r="B3116" s="68"/>
    </row>
    <row r="3117" spans="1:8" x14ac:dyDescent="0.25">
      <c r="B3117" s="68"/>
      <c r="E3117" s="43"/>
      <c r="F3117" s="168"/>
      <c r="G3117" s="168"/>
    </row>
    <row r="3118" spans="1:8" x14ac:dyDescent="0.25">
      <c r="E3118" s="24"/>
    </row>
    <row r="3120" spans="1:8" ht="30" x14ac:dyDescent="0.25">
      <c r="A3120" s="21"/>
      <c r="B3120" s="172" t="str">
        <f>INFO!$C$1</f>
        <v>SEVENTH-DAY ADVENTIST PRIMARY  SCHOOL</v>
      </c>
      <c r="C3120" s="172"/>
      <c r="D3120" s="172"/>
      <c r="E3120" s="172"/>
      <c r="F3120" s="172"/>
      <c r="G3120" s="172"/>
    </row>
    <row r="3121" spans="1:7" ht="20.25" x14ac:dyDescent="0.25">
      <c r="A3121" s="23"/>
      <c r="B3121" s="163" t="str">
        <f>INFO!$C$2</f>
        <v>Together We Make The Difference</v>
      </c>
      <c r="C3121" s="163"/>
      <c r="D3121" s="163"/>
      <c r="E3121" s="163"/>
      <c r="F3121" s="163"/>
      <c r="G3121" s="163"/>
    </row>
    <row r="3122" spans="1:7" ht="18" x14ac:dyDescent="0.25">
      <c r="A3122" s="24"/>
      <c r="B3122" s="164" t="str">
        <f>INFO!$C$3</f>
        <v>P. O. BOX 234 KUMASI GHANA</v>
      </c>
      <c r="C3122" s="164"/>
      <c r="D3122" s="164"/>
      <c r="E3122" s="164"/>
      <c r="F3122" s="164"/>
      <c r="G3122" s="164"/>
    </row>
    <row r="3123" spans="1:7" ht="20.25" x14ac:dyDescent="0.25">
      <c r="A3123" s="25"/>
      <c r="B3123" s="165" t="str">
        <f>INFO!$C$4</f>
        <v>0123456789</v>
      </c>
      <c r="C3123" s="166"/>
      <c r="D3123" s="166"/>
      <c r="E3123" s="166"/>
      <c r="F3123" s="166"/>
      <c r="G3123" s="166"/>
    </row>
    <row r="3124" spans="1:7" ht="20.25" x14ac:dyDescent="0.25">
      <c r="A3124" s="25"/>
      <c r="B3124" s="175" t="str">
        <f>INFO!$C$5</f>
        <v>TERMLY REPORT</v>
      </c>
      <c r="C3124" s="175"/>
      <c r="D3124" s="175"/>
      <c r="E3124" s="175"/>
      <c r="F3124" s="175"/>
      <c r="G3124" s="175"/>
    </row>
    <row r="3125" spans="1:7" x14ac:dyDescent="0.25">
      <c r="A3125" s="24"/>
      <c r="B3125" s="24"/>
      <c r="C3125" s="24"/>
      <c r="D3125" s="24"/>
      <c r="E3125" s="24"/>
    </row>
    <row r="3126" spans="1:7" ht="15.75" x14ac:dyDescent="0.25">
      <c r="A3126" s="28" t="s">
        <v>18</v>
      </c>
      <c r="B3126" s="167" t="str">
        <f>IF(BROADSHEET!$B$83=0,"",BROADSHEET!$B$83)</f>
        <v/>
      </c>
      <c r="C3126" s="167"/>
      <c r="D3126" s="167"/>
      <c r="E3126" s="167"/>
      <c r="F3126" s="26" t="s">
        <v>96</v>
      </c>
      <c r="G3126" s="118" t="str">
        <f>INFO!$C$14</f>
        <v>B.S. FOUR</v>
      </c>
    </row>
    <row r="3127" spans="1:7" ht="15.75" x14ac:dyDescent="0.25">
      <c r="A3127" s="28" t="s">
        <v>19</v>
      </c>
      <c r="B3127" s="167" t="str">
        <f>INFO!$C$19&amp;" "&amp;INFO!$D$19&amp;" "&amp;INFO!$E$19</f>
        <v>29 JULY 2018</v>
      </c>
      <c r="C3127" s="167"/>
      <c r="D3127" s="167"/>
      <c r="E3127" s="24"/>
      <c r="F3127" s="26" t="s">
        <v>11</v>
      </c>
      <c r="G3127" s="118" t="str">
        <f>INFO!$C$15</f>
        <v>ONE</v>
      </c>
    </row>
    <row r="3128" spans="1:7" ht="15.75" x14ac:dyDescent="0.25">
      <c r="A3128" s="28" t="s">
        <v>17</v>
      </c>
      <c r="B3128" s="167" t="str">
        <f>INFO!$C$20&amp;" "&amp;INFO!$D$20&amp;" "&amp;INFO!$E$20</f>
        <v>9 MAY 2018</v>
      </c>
      <c r="C3128" s="167"/>
      <c r="D3128" s="167"/>
      <c r="F3128" s="28" t="s">
        <v>20</v>
      </c>
      <c r="G3128" s="72">
        <f>INFO!$C$13</f>
        <v>0</v>
      </c>
    </row>
    <row r="3129" spans="1:7" ht="15.75" x14ac:dyDescent="0.25">
      <c r="A3129" s="28" t="s">
        <v>21</v>
      </c>
      <c r="B3129" s="167" t="str">
        <f>INFO!$C$21</f>
        <v>2017/2018</v>
      </c>
      <c r="C3129" s="167"/>
      <c r="D3129" s="27"/>
      <c r="F3129" s="28" t="s">
        <v>139</v>
      </c>
      <c r="G3129" s="71" t="str">
        <f>BROADSHEET!$L$83</f>
        <v>1ST</v>
      </c>
    </row>
    <row r="3130" spans="1:7" ht="15.75" x14ac:dyDescent="0.25">
      <c r="A3130" s="29"/>
      <c r="B3130" s="24"/>
      <c r="C3130" s="24"/>
      <c r="D3130" s="24"/>
      <c r="E3130" s="24"/>
      <c r="F3130" s="24"/>
      <c r="G3130" s="24"/>
    </row>
    <row r="3131" spans="1:7" ht="32.25" thickBot="1" x14ac:dyDescent="0.3">
      <c r="A3131" s="31" t="s">
        <v>22</v>
      </c>
      <c r="B3131" s="32" t="s">
        <v>95</v>
      </c>
      <c r="C3131" s="32" t="s">
        <v>94</v>
      </c>
      <c r="D3131" s="32" t="s">
        <v>113</v>
      </c>
      <c r="E3131" s="161" t="s">
        <v>23</v>
      </c>
      <c r="F3131" s="162"/>
      <c r="G3131" s="32" t="s">
        <v>24</v>
      </c>
    </row>
    <row r="3132" spans="1:7" ht="16.5" thickTop="1" x14ac:dyDescent="0.25">
      <c r="A3132" s="33" t="s">
        <v>111</v>
      </c>
      <c r="B3132" s="70" t="str">
        <f>IF(ENGLISH!$K$86=0,"",ENGLISH!$K$86)</f>
        <v/>
      </c>
      <c r="C3132" s="70" t="str">
        <f>IF(ENGLISH!$M$86=0,"",ENGLISH!$M$86)</f>
        <v/>
      </c>
      <c r="D3132" s="70" t="str">
        <f>IF(ENGLISH!$N$86=0,"",ENGLISH!$N$86)</f>
        <v/>
      </c>
      <c r="E3132" s="155" t="str">
        <f>IF(ENGLISH!$Q$86=0,"",ENGLISH!$Q$86)</f>
        <v>Fail</v>
      </c>
      <c r="F3132" s="156"/>
      <c r="G3132" s="34" t="str">
        <f>IF(ENGLISH!$P$86=0,"",ENGLISH!$P$86)</f>
        <v>1st</v>
      </c>
    </row>
    <row r="3133" spans="1:7" ht="15.75" x14ac:dyDescent="0.25">
      <c r="A3133" s="35" t="s">
        <v>26</v>
      </c>
      <c r="B3133" s="70" t="str">
        <f>IF(MATHS!$K$86=0,"",MATHS!$K$86)</f>
        <v/>
      </c>
      <c r="C3133" s="70" t="str">
        <f>IF(MATHS!$M$86=0,"",MATHS!$M$86)</f>
        <v/>
      </c>
      <c r="D3133" s="70" t="str">
        <f>IF(MATHS!$N$86=0,"",MATHS!$N$86)</f>
        <v/>
      </c>
      <c r="E3133" s="157" t="str">
        <f>IF(MATHS!$Q$86=0,"",MATHS!$Q$86)</f>
        <v>Fail</v>
      </c>
      <c r="F3133" s="158"/>
      <c r="G3133" s="34" t="str">
        <f>IF(MATHS!$P$86=0,"",MATHS!$P$86)</f>
        <v>1st</v>
      </c>
    </row>
    <row r="3134" spans="1:7" ht="15.75" x14ac:dyDescent="0.25">
      <c r="A3134" s="35" t="s">
        <v>397</v>
      </c>
      <c r="B3134" s="70" t="str">
        <f>IF('NAT. SCI'!$K$86=0,"",'NAT. SCI'!$K$86)</f>
        <v/>
      </c>
      <c r="C3134" s="70" t="str">
        <f>IF('NAT. SCI'!$M$86=0,"",'NAT. SCI'!$M$86)</f>
        <v/>
      </c>
      <c r="D3134" s="70" t="str">
        <f>IF('NAT. SCI'!$N$86=0,"",'NAT. SCI'!$N$86)</f>
        <v/>
      </c>
      <c r="E3134" s="157" t="str">
        <f>IF('NAT. SCI'!$Q$86=0,"",'NAT. SCI'!$Q$86)</f>
        <v>Fail</v>
      </c>
      <c r="F3134" s="158"/>
      <c r="G3134" s="34" t="str">
        <f>IF('NAT. SCI'!$P$86=0,"",'NAT. SCI'!$P$86)</f>
        <v>1st</v>
      </c>
    </row>
    <row r="3135" spans="1:7" ht="15.75" x14ac:dyDescent="0.25">
      <c r="A3135" s="35" t="s">
        <v>403</v>
      </c>
      <c r="B3135" s="70" t="str">
        <f>IF('C. EDU'!$K$86=0,"",'C. EDU'!$K$86)</f>
        <v/>
      </c>
      <c r="C3135" s="70" t="str">
        <f>IF('C. EDU'!$M$86=0,"",'C. EDU'!$M$86)</f>
        <v/>
      </c>
      <c r="D3135" s="70" t="str">
        <f>IF('C. EDU'!$N$86=0,"",'C. EDU'!$N$86)</f>
        <v/>
      </c>
      <c r="E3135" s="157" t="str">
        <f>IF('C. EDU'!$Q$86=0,"",'C. EDU'!$Q$86)</f>
        <v>Fail</v>
      </c>
      <c r="F3135" s="158"/>
      <c r="G3135" s="34" t="str">
        <f>IF('C. EDU'!$P$86=0,"",'C. EDU'!$P$86)</f>
        <v>1st</v>
      </c>
    </row>
    <row r="3136" spans="1:7" ht="15.75" x14ac:dyDescent="0.25">
      <c r="A3136" s="35" t="s">
        <v>28</v>
      </c>
      <c r="B3136" s="70" t="str">
        <f>IF(ICT!$K$86=0,"",ICT!$K$86)</f>
        <v/>
      </c>
      <c r="C3136" s="70" t="str">
        <f>IF(ICT!$M$86=0,"",ICT!$M$86)</f>
        <v/>
      </c>
      <c r="D3136" s="70" t="str">
        <f>IF(ICT!$N$86=0,"",ICT!$N$86)</f>
        <v/>
      </c>
      <c r="E3136" s="157" t="str">
        <f>IF(ICT!$Q$86=0,"",ICT!$Q$86)</f>
        <v>Fail</v>
      </c>
      <c r="F3136" s="158"/>
      <c r="G3136" s="34" t="str">
        <f>IF(ICT!$P$86=0,"",ICT!$P$86)</f>
        <v>1st</v>
      </c>
    </row>
    <row r="3137" spans="1:8" ht="15.75" x14ac:dyDescent="0.25">
      <c r="A3137" s="35" t="s">
        <v>107</v>
      </c>
      <c r="B3137" s="70" t="str">
        <f>IF(TWI!$K$86=0,"",TWI!$K$86)</f>
        <v/>
      </c>
      <c r="C3137" s="70" t="str">
        <f>IF(TWI!$M$86=0,"",TWI!$M$86)</f>
        <v/>
      </c>
      <c r="D3137" s="70" t="str">
        <f>IF(TWI!$N$86=0,"",TWI!$N$86)</f>
        <v/>
      </c>
      <c r="E3137" s="157" t="str">
        <f>IF(TWI!$Q$86=0,"",TWI!$Q$86)</f>
        <v>Fail</v>
      </c>
      <c r="F3137" s="158"/>
      <c r="G3137" s="34" t="str">
        <f>IF(TWI!$P$86=0,"",TWI!$P$86)</f>
        <v>1st</v>
      </c>
    </row>
    <row r="3138" spans="1:8" ht="15.75" x14ac:dyDescent="0.25">
      <c r="A3138" s="35" t="s">
        <v>404</v>
      </c>
      <c r="B3138" s="70" t="str">
        <f>IF(RME!$K$86=0,"",RME!$K$86)</f>
        <v/>
      </c>
      <c r="C3138" s="70" t="str">
        <f>IF(RME!$M$86=0,"",RME!$M$86)</f>
        <v/>
      </c>
      <c r="D3138" s="70" t="str">
        <f>IF(RME!$N$86=0,"",RME!$N$86)</f>
        <v/>
      </c>
      <c r="E3138" s="157" t="str">
        <f>IF(RME!$Q$86=0,"",RME!$Q$86)</f>
        <v>Fail</v>
      </c>
      <c r="F3138" s="158"/>
      <c r="G3138" s="34" t="str">
        <f>IF(RME!$P$86=0,"",RME!$P$86)</f>
        <v>1st</v>
      </c>
    </row>
    <row r="3139" spans="1:8" ht="15.75" x14ac:dyDescent="0.25">
      <c r="A3139" s="35" t="s">
        <v>402</v>
      </c>
      <c r="B3139" s="70" t="str">
        <f>IF('C. ARTS'!$K$86=0,"",'C. ARTS'!$K$86)</f>
        <v/>
      </c>
      <c r="C3139" s="70" t="str">
        <f>IF('C. ARTS'!$M$86=0,"",'C. ARTS'!$M$86)</f>
        <v/>
      </c>
      <c r="D3139" s="70" t="str">
        <f>IF('C. ARTS'!$N$86=0,"",'C. ARTS'!$N$86)</f>
        <v/>
      </c>
      <c r="E3139" s="157" t="str">
        <f>IF('C. ARTS'!$Q$86=0,"",'C. ARTS'!$Q$86)</f>
        <v>Fail</v>
      </c>
      <c r="F3139" s="158"/>
      <c r="G3139" s="34" t="str">
        <f>IF('C. ARTS'!$P$86=0,"",'C. ARTS'!$P$86)</f>
        <v>1st</v>
      </c>
    </row>
    <row r="3140" spans="1:8" ht="15.75" x14ac:dyDescent="0.25">
      <c r="A3140" s="35"/>
      <c r="B3140" s="70"/>
      <c r="C3140" s="70"/>
      <c r="D3140" s="70"/>
      <c r="E3140" s="159"/>
      <c r="F3140" s="160"/>
      <c r="G3140" s="36"/>
    </row>
    <row r="3141" spans="1:8" x14ac:dyDescent="0.25">
      <c r="A3141" s="24"/>
      <c r="B3141" s="24"/>
      <c r="C3141" s="24"/>
      <c r="D3141" s="24"/>
      <c r="E3141" s="24"/>
      <c r="F3141" s="24"/>
      <c r="G3141" s="24"/>
    </row>
    <row r="3142" spans="1:8" ht="18" x14ac:dyDescent="0.25">
      <c r="A3142" s="37" t="s">
        <v>29</v>
      </c>
      <c r="B3142" s="69" t="str">
        <f>IF(BROADSHEET!$K$83=0,"",BROADSHEET!$K$83)</f>
        <v/>
      </c>
      <c r="C3142" s="38" t="s">
        <v>30</v>
      </c>
      <c r="D3142" s="39">
        <f>INFO!$C$16</f>
        <v>800</v>
      </c>
      <c r="F3142" s="78" t="s">
        <v>32</v>
      </c>
      <c r="G3142" s="119" t="s">
        <v>357</v>
      </c>
      <c r="H3142" s="44"/>
    </row>
    <row r="3143" spans="1:8" x14ac:dyDescent="0.25">
      <c r="A3143" s="24"/>
      <c r="B3143" s="24"/>
      <c r="C3143" s="24"/>
      <c r="D3143" s="24"/>
      <c r="E3143" s="24"/>
      <c r="F3143" s="24"/>
      <c r="G3143" s="24"/>
      <c r="H3143" s="44"/>
    </row>
    <row r="3144" spans="1:8" ht="15.75" x14ac:dyDescent="0.25">
      <c r="A3144" s="40" t="s">
        <v>31</v>
      </c>
      <c r="B3144" s="75" t="str">
        <f>IF(REMARKS!$C$81=0,"",REMARKS!$C$81)</f>
        <v/>
      </c>
      <c r="C3144" s="41" t="s">
        <v>30</v>
      </c>
      <c r="D3144" s="30" t="str">
        <f>IF(INFO!$C$17=0,"",INFO!$C$17)</f>
        <v/>
      </c>
      <c r="E3144" s="24"/>
      <c r="H3144" s="44"/>
    </row>
    <row r="3145" spans="1:8" ht="15.75" x14ac:dyDescent="0.25">
      <c r="A3145" s="40"/>
      <c r="B3145" s="74"/>
      <c r="C3145" s="73"/>
      <c r="D3145" s="74"/>
      <c r="E3145" s="24"/>
      <c r="H3145" s="44"/>
    </row>
    <row r="3146" spans="1:8" ht="18" x14ac:dyDescent="0.25">
      <c r="A3146" s="40"/>
      <c r="B3146" s="173" t="s">
        <v>371</v>
      </c>
      <c r="C3146" s="173"/>
      <c r="D3146" s="173"/>
      <c r="E3146" s="173"/>
      <c r="F3146" s="173"/>
      <c r="H3146" s="44"/>
    </row>
    <row r="3147" spans="1:8" ht="18" x14ac:dyDescent="0.25">
      <c r="A3147" s="77" t="s">
        <v>33</v>
      </c>
      <c r="B3147" s="169"/>
      <c r="C3147" s="169"/>
      <c r="D3147" s="169"/>
      <c r="E3147" s="169"/>
      <c r="F3147" s="29"/>
      <c r="H3147" s="44"/>
    </row>
    <row r="3148" spans="1:8" ht="18" x14ac:dyDescent="0.25">
      <c r="A3148" s="77" t="s">
        <v>35</v>
      </c>
      <c r="B3148" s="170"/>
      <c r="C3148" s="170"/>
      <c r="D3148" s="170"/>
      <c r="E3148" s="170"/>
      <c r="F3148" s="29"/>
      <c r="H3148" s="44"/>
    </row>
    <row r="3149" spans="1:8" ht="18" x14ac:dyDescent="0.25">
      <c r="A3149" s="77" t="s">
        <v>34</v>
      </c>
      <c r="B3149" s="174"/>
      <c r="C3149" s="174"/>
      <c r="D3149" s="174"/>
      <c r="E3149" s="174"/>
      <c r="F3149" s="76"/>
      <c r="H3149" s="44"/>
    </row>
    <row r="3150" spans="1:8" ht="18" x14ac:dyDescent="0.25">
      <c r="A3150" s="77" t="s">
        <v>36</v>
      </c>
      <c r="B3150" s="29"/>
      <c r="C3150" s="169"/>
      <c r="D3150" s="169"/>
      <c r="E3150" s="169"/>
      <c r="F3150" s="169"/>
      <c r="H3150" s="44"/>
    </row>
    <row r="3151" spans="1:8" ht="18" x14ac:dyDescent="0.25">
      <c r="A3151" s="77" t="s">
        <v>406</v>
      </c>
      <c r="B3151" s="29"/>
      <c r="C3151" s="170"/>
      <c r="D3151" s="170"/>
      <c r="E3151" s="170"/>
      <c r="F3151" s="170"/>
      <c r="G3151" s="24"/>
      <c r="H3151" s="44"/>
    </row>
    <row r="3152" spans="1:8" x14ac:dyDescent="0.25">
      <c r="B3152" s="24"/>
      <c r="D3152" s="45"/>
      <c r="E3152" s="45"/>
      <c r="F3152" s="24"/>
      <c r="G3152" s="24"/>
      <c r="H3152" s="44"/>
    </row>
    <row r="3153" spans="1:8" x14ac:dyDescent="0.25">
      <c r="A3153" s="42"/>
      <c r="B3153" s="68"/>
      <c r="C3153" s="171"/>
      <c r="D3153" s="171"/>
      <c r="E3153" s="24"/>
      <c r="F3153" s="24"/>
      <c r="G3153" s="24"/>
      <c r="H3153" s="44"/>
    </row>
    <row r="3154" spans="1:8" x14ac:dyDescent="0.25">
      <c r="B3154" s="68"/>
      <c r="H3154" s="44"/>
    </row>
    <row r="3155" spans="1:8" x14ac:dyDescent="0.25">
      <c r="B3155" s="68"/>
    </row>
    <row r="3156" spans="1:8" x14ac:dyDescent="0.25">
      <c r="B3156" s="68"/>
    </row>
    <row r="3157" spans="1:8" x14ac:dyDescent="0.25">
      <c r="B3157" s="68"/>
      <c r="E3157" s="43"/>
      <c r="F3157" s="168"/>
      <c r="G3157" s="168"/>
    </row>
    <row r="3158" spans="1:8" x14ac:dyDescent="0.25">
      <c r="E3158" s="24"/>
    </row>
    <row r="3160" spans="1:8" ht="30" x14ac:dyDescent="0.25">
      <c r="A3160" s="21"/>
      <c r="B3160" s="172" t="str">
        <f>INFO!$C$1</f>
        <v>SEVENTH-DAY ADVENTIST PRIMARY  SCHOOL</v>
      </c>
      <c r="C3160" s="172"/>
      <c r="D3160" s="172"/>
      <c r="E3160" s="172"/>
      <c r="F3160" s="172"/>
      <c r="G3160" s="172"/>
    </row>
    <row r="3161" spans="1:8" ht="20.25" x14ac:dyDescent="0.25">
      <c r="A3161" s="23"/>
      <c r="B3161" s="163" t="str">
        <f>INFO!$C$2</f>
        <v>Together We Make The Difference</v>
      </c>
      <c r="C3161" s="163"/>
      <c r="D3161" s="163"/>
      <c r="E3161" s="163"/>
      <c r="F3161" s="163"/>
      <c r="G3161" s="163"/>
    </row>
    <row r="3162" spans="1:8" ht="18" x14ac:dyDescent="0.25">
      <c r="A3162" s="24"/>
      <c r="B3162" s="164" t="str">
        <f>INFO!$C$3</f>
        <v>P. O. BOX 234 KUMASI GHANA</v>
      </c>
      <c r="C3162" s="164"/>
      <c r="D3162" s="164"/>
      <c r="E3162" s="164"/>
      <c r="F3162" s="164"/>
      <c r="G3162" s="164"/>
    </row>
    <row r="3163" spans="1:8" ht="20.25" x14ac:dyDescent="0.25">
      <c r="A3163" s="25"/>
      <c r="B3163" s="165" t="str">
        <f>INFO!$C$4</f>
        <v>0123456789</v>
      </c>
      <c r="C3163" s="166"/>
      <c r="D3163" s="166"/>
      <c r="E3163" s="166"/>
      <c r="F3163" s="166"/>
      <c r="G3163" s="166"/>
    </row>
    <row r="3164" spans="1:8" ht="20.25" x14ac:dyDescent="0.25">
      <c r="A3164" s="25"/>
      <c r="B3164" s="175" t="str">
        <f>INFO!$C$5</f>
        <v>TERMLY REPORT</v>
      </c>
      <c r="C3164" s="175"/>
      <c r="D3164" s="175"/>
      <c r="E3164" s="175"/>
      <c r="F3164" s="175"/>
      <c r="G3164" s="175"/>
    </row>
    <row r="3165" spans="1:8" x14ac:dyDescent="0.25">
      <c r="A3165" s="24"/>
      <c r="B3165" s="24"/>
      <c r="C3165" s="24"/>
      <c r="D3165" s="24"/>
      <c r="E3165" s="24"/>
    </row>
    <row r="3166" spans="1:8" ht="15.75" x14ac:dyDescent="0.25">
      <c r="A3166" s="28" t="s">
        <v>18</v>
      </c>
      <c r="B3166" s="167" t="str">
        <f>IF(BROADSHEET!$B$84=0,"",BROADSHEET!$B$84)</f>
        <v/>
      </c>
      <c r="C3166" s="167"/>
      <c r="D3166" s="167"/>
      <c r="E3166" s="167"/>
      <c r="F3166" s="26" t="s">
        <v>96</v>
      </c>
      <c r="G3166" s="118" t="str">
        <f>INFO!$C$14</f>
        <v>B.S. FOUR</v>
      </c>
    </row>
    <row r="3167" spans="1:8" ht="15.75" x14ac:dyDescent="0.25">
      <c r="A3167" s="28" t="s">
        <v>19</v>
      </c>
      <c r="B3167" s="167" t="str">
        <f>INFO!$C$19&amp;" "&amp;INFO!$D$19&amp;" "&amp;INFO!$E$19</f>
        <v>29 JULY 2018</v>
      </c>
      <c r="C3167" s="167"/>
      <c r="D3167" s="167"/>
      <c r="E3167" s="24"/>
      <c r="F3167" s="26" t="s">
        <v>11</v>
      </c>
      <c r="G3167" s="118" t="str">
        <f>INFO!$C$15</f>
        <v>ONE</v>
      </c>
    </row>
    <row r="3168" spans="1:8" ht="15.75" x14ac:dyDescent="0.25">
      <c r="A3168" s="28" t="s">
        <v>17</v>
      </c>
      <c r="B3168" s="167" t="str">
        <f>INFO!$C$20&amp;" "&amp;INFO!$D$20&amp;" "&amp;INFO!$E$20</f>
        <v>9 MAY 2018</v>
      </c>
      <c r="C3168" s="167"/>
      <c r="D3168" s="167"/>
      <c r="F3168" s="28" t="s">
        <v>20</v>
      </c>
      <c r="G3168" s="72">
        <f>INFO!$C$13</f>
        <v>0</v>
      </c>
    </row>
    <row r="3169" spans="1:8" ht="15.75" x14ac:dyDescent="0.25">
      <c r="A3169" s="28" t="s">
        <v>21</v>
      </c>
      <c r="B3169" s="167" t="str">
        <f>INFO!$C$21</f>
        <v>2017/2018</v>
      </c>
      <c r="C3169" s="167"/>
      <c r="D3169" s="27"/>
      <c r="F3169" s="28" t="s">
        <v>139</v>
      </c>
      <c r="G3169" s="71" t="str">
        <f>BROADSHEET!$L$84</f>
        <v>1ST</v>
      </c>
    </row>
    <row r="3170" spans="1:8" ht="15.75" x14ac:dyDescent="0.25">
      <c r="A3170" s="29"/>
      <c r="B3170" s="24"/>
      <c r="C3170" s="24"/>
      <c r="D3170" s="24"/>
      <c r="E3170" s="24"/>
      <c r="F3170" s="24"/>
      <c r="G3170" s="24"/>
    </row>
    <row r="3171" spans="1:8" ht="32.25" thickBot="1" x14ac:dyDescent="0.3">
      <c r="A3171" s="31" t="s">
        <v>22</v>
      </c>
      <c r="B3171" s="32" t="s">
        <v>95</v>
      </c>
      <c r="C3171" s="32" t="s">
        <v>94</v>
      </c>
      <c r="D3171" s="32" t="s">
        <v>113</v>
      </c>
      <c r="E3171" s="161" t="s">
        <v>23</v>
      </c>
      <c r="F3171" s="162"/>
      <c r="G3171" s="32" t="s">
        <v>24</v>
      </c>
    </row>
    <row r="3172" spans="1:8" ht="16.5" thickTop="1" x14ac:dyDescent="0.25">
      <c r="A3172" s="33" t="s">
        <v>111</v>
      </c>
      <c r="B3172" s="70" t="str">
        <f>IF(ENGLISH!$K$87=0,"",ENGLISH!$K$87)</f>
        <v/>
      </c>
      <c r="C3172" s="70" t="str">
        <f>IF(ENGLISH!$M$87=0,"",ENGLISH!$M$87)</f>
        <v/>
      </c>
      <c r="D3172" s="70" t="str">
        <f>IF(ENGLISH!$N$87=0,"",ENGLISH!$N$87)</f>
        <v/>
      </c>
      <c r="E3172" s="155" t="str">
        <f>IF(ENGLISH!$Q$87=0,"",ENGLISH!$Q$87)</f>
        <v>Fail</v>
      </c>
      <c r="F3172" s="156"/>
      <c r="G3172" s="34" t="str">
        <f>IF(ENGLISH!$P$87=0,"",ENGLISH!$P$87)</f>
        <v>1st</v>
      </c>
    </row>
    <row r="3173" spans="1:8" ht="15.75" x14ac:dyDescent="0.25">
      <c r="A3173" s="35" t="s">
        <v>26</v>
      </c>
      <c r="B3173" s="70" t="str">
        <f>IF(MATHS!$K$87=0,"",MATHS!$K$87)</f>
        <v/>
      </c>
      <c r="C3173" s="70" t="str">
        <f>IF(MATHS!$M$87=0,"",MATHS!$M$87)</f>
        <v/>
      </c>
      <c r="D3173" s="70" t="str">
        <f>IF(MATHS!$N$87=0,"",MATHS!$N$87)</f>
        <v/>
      </c>
      <c r="E3173" s="157" t="str">
        <f>IF(MATHS!$Q$87=0,"",MATHS!$Q$87)</f>
        <v>Fail</v>
      </c>
      <c r="F3173" s="158"/>
      <c r="G3173" s="34" t="str">
        <f>IF(MATHS!$P$87=0,"",MATHS!$P$87)</f>
        <v>1st</v>
      </c>
    </row>
    <row r="3174" spans="1:8" ht="15.75" x14ac:dyDescent="0.25">
      <c r="A3174" s="35" t="s">
        <v>397</v>
      </c>
      <c r="B3174" s="70" t="str">
        <f>IF('NAT. SCI'!$K$87=0,"",'NAT. SCI'!$K$87)</f>
        <v/>
      </c>
      <c r="C3174" s="70" t="str">
        <f>IF('NAT. SCI'!$M$87=0,"",'NAT. SCI'!$M$87)</f>
        <v/>
      </c>
      <c r="D3174" s="70" t="str">
        <f>IF('NAT. SCI'!$N$87=0,"",'NAT. SCI'!$N$87)</f>
        <v/>
      </c>
      <c r="E3174" s="157" t="str">
        <f>IF('NAT. SCI'!$Q$87=0,"",'NAT. SCI'!$Q$87)</f>
        <v>Fail</v>
      </c>
      <c r="F3174" s="158"/>
      <c r="G3174" s="34" t="str">
        <f>IF('NAT. SCI'!$P$87=0,"",'NAT. SCI'!$P$87)</f>
        <v>1st</v>
      </c>
    </row>
    <row r="3175" spans="1:8" ht="15.75" x14ac:dyDescent="0.25">
      <c r="A3175" s="35" t="s">
        <v>403</v>
      </c>
      <c r="B3175" s="70" t="str">
        <f>IF('C. EDU'!$K$87=0,"",'C. EDU'!$K$87)</f>
        <v/>
      </c>
      <c r="C3175" s="70" t="str">
        <f>IF('C. EDU'!$M$87=0,"",'C. EDU'!$M$87)</f>
        <v/>
      </c>
      <c r="D3175" s="70" t="str">
        <f>IF('C. EDU'!$N$87=0,"",'C. EDU'!$N$87)</f>
        <v/>
      </c>
      <c r="E3175" s="157" t="str">
        <f>IF('C. EDU'!$Q$87=0,"",'C. EDU'!$Q$87)</f>
        <v>Fail</v>
      </c>
      <c r="F3175" s="158"/>
      <c r="G3175" s="34" t="str">
        <f>IF('C. EDU'!$P$87=0,"",'C. EDU'!$P$87)</f>
        <v>1st</v>
      </c>
    </row>
    <row r="3176" spans="1:8" ht="15.75" x14ac:dyDescent="0.25">
      <c r="A3176" s="35" t="s">
        <v>28</v>
      </c>
      <c r="B3176" s="70" t="str">
        <f>IF(ICT!$K$87=0,"",ICT!$K$87)</f>
        <v/>
      </c>
      <c r="C3176" s="70" t="str">
        <f>IF(ICT!$M$87=0,"",ICT!$M$87)</f>
        <v/>
      </c>
      <c r="D3176" s="70" t="str">
        <f>IF(ICT!$N$87=0,"",ICT!$N$87)</f>
        <v/>
      </c>
      <c r="E3176" s="157" t="str">
        <f>IF(ICT!$Q$87=0,"",ICT!$Q$87)</f>
        <v>Fail</v>
      </c>
      <c r="F3176" s="158"/>
      <c r="G3176" s="34" t="str">
        <f>IF(ICT!$P$87=0,"",ICT!$P$87)</f>
        <v>1st</v>
      </c>
    </row>
    <row r="3177" spans="1:8" ht="15.75" x14ac:dyDescent="0.25">
      <c r="A3177" s="35" t="s">
        <v>107</v>
      </c>
      <c r="B3177" s="70" t="str">
        <f>IF(TWI!$K$87=0,"",TWI!$K$87)</f>
        <v/>
      </c>
      <c r="C3177" s="70" t="str">
        <f>IF(TWI!$M$87=0,"",TWI!$M$87)</f>
        <v/>
      </c>
      <c r="D3177" s="70" t="str">
        <f>IF(TWI!$N$87=0,"",TWI!$N$87)</f>
        <v/>
      </c>
      <c r="E3177" s="157" t="str">
        <f>IF(TWI!$Q$87=0,"",TWI!$Q$87)</f>
        <v>Fail</v>
      </c>
      <c r="F3177" s="158"/>
      <c r="G3177" s="34" t="str">
        <f>IF(TWI!$P$87=0,"",TWI!$P$87)</f>
        <v>1st</v>
      </c>
    </row>
    <row r="3178" spans="1:8" ht="15.75" x14ac:dyDescent="0.25">
      <c r="A3178" s="35" t="s">
        <v>404</v>
      </c>
      <c r="B3178" s="70" t="str">
        <f>IF(RME!$K$87=0,"",RME!$K$87)</f>
        <v/>
      </c>
      <c r="C3178" s="70" t="str">
        <f>IF(RME!$M$87=0,"",RME!$M$87)</f>
        <v/>
      </c>
      <c r="D3178" s="70" t="str">
        <f>IF(RME!$N$87=0,"",RME!$N$87)</f>
        <v/>
      </c>
      <c r="E3178" s="157" t="str">
        <f>IF(RME!$Q$87=0,"",RME!$Q$87)</f>
        <v>Fail</v>
      </c>
      <c r="F3178" s="158"/>
      <c r="G3178" s="34" t="str">
        <f>IF(RME!$P$87=0,"",RME!$P$87)</f>
        <v>1st</v>
      </c>
    </row>
    <row r="3179" spans="1:8" ht="15.75" x14ac:dyDescent="0.25">
      <c r="A3179" s="35" t="s">
        <v>402</v>
      </c>
      <c r="B3179" s="70" t="str">
        <f>IF('C. ARTS'!$K$87=0,"",'C. ARTS'!$K$87)</f>
        <v/>
      </c>
      <c r="C3179" s="70" t="str">
        <f>IF('C. ARTS'!$M$87=0,"",'C. ARTS'!$M$87)</f>
        <v/>
      </c>
      <c r="D3179" s="70" t="str">
        <f>IF('C. ARTS'!$N$87=0,"",'C. ARTS'!$N$87)</f>
        <v/>
      </c>
      <c r="E3179" s="157" t="str">
        <f>IF('C. ARTS'!$Q$87=0,"",'C. ARTS'!$Q$87)</f>
        <v>Fail</v>
      </c>
      <c r="F3179" s="158"/>
      <c r="G3179" s="34" t="str">
        <f>IF('C. ARTS'!$P$87=0,"",'C. ARTS'!$P$87)</f>
        <v>1st</v>
      </c>
    </row>
    <row r="3180" spans="1:8" ht="15.75" x14ac:dyDescent="0.25">
      <c r="A3180" s="35"/>
      <c r="B3180" s="70"/>
      <c r="C3180" s="70"/>
      <c r="D3180" s="70"/>
      <c r="E3180" s="159"/>
      <c r="F3180" s="160"/>
      <c r="G3180" s="36"/>
    </row>
    <row r="3181" spans="1:8" x14ac:dyDescent="0.25">
      <c r="A3181" s="24"/>
      <c r="B3181" s="24"/>
      <c r="C3181" s="24"/>
      <c r="D3181" s="24"/>
      <c r="E3181" s="24"/>
      <c r="F3181" s="24"/>
      <c r="G3181" s="24"/>
    </row>
    <row r="3182" spans="1:8" ht="18" x14ac:dyDescent="0.25">
      <c r="A3182" s="37" t="s">
        <v>29</v>
      </c>
      <c r="B3182" s="69" t="str">
        <f>IF(BROADSHEET!$K$84=0,"",BROADSHEET!$K$84)</f>
        <v/>
      </c>
      <c r="C3182" s="38" t="s">
        <v>30</v>
      </c>
      <c r="D3182" s="39">
        <f>INFO!$C$16</f>
        <v>800</v>
      </c>
      <c r="F3182" s="78" t="s">
        <v>32</v>
      </c>
      <c r="G3182" s="119" t="s">
        <v>357</v>
      </c>
      <c r="H3182" s="44"/>
    </row>
    <row r="3183" spans="1:8" x14ac:dyDescent="0.25">
      <c r="A3183" s="24"/>
      <c r="B3183" s="24"/>
      <c r="C3183" s="24"/>
      <c r="D3183" s="24"/>
      <c r="E3183" s="24"/>
      <c r="F3183" s="24"/>
      <c r="G3183" s="24"/>
      <c r="H3183" s="44"/>
    </row>
    <row r="3184" spans="1:8" ht="15.75" x14ac:dyDescent="0.25">
      <c r="A3184" s="40" t="s">
        <v>31</v>
      </c>
      <c r="B3184" s="75" t="str">
        <f>IF(REMARKS!$C$82=0,"",REMARKS!$C$82)</f>
        <v/>
      </c>
      <c r="C3184" s="41" t="s">
        <v>30</v>
      </c>
      <c r="D3184" s="30" t="str">
        <f>IF(INFO!$C$17=0,"",INFO!$C$17)</f>
        <v/>
      </c>
      <c r="E3184" s="24"/>
      <c r="H3184" s="44"/>
    </row>
    <row r="3185" spans="1:8" ht="15.75" x14ac:dyDescent="0.25">
      <c r="A3185" s="40"/>
      <c r="B3185" s="74"/>
      <c r="C3185" s="73"/>
      <c r="D3185" s="74"/>
      <c r="E3185" s="24"/>
      <c r="H3185" s="44"/>
    </row>
    <row r="3186" spans="1:8" ht="18" x14ac:dyDescent="0.25">
      <c r="A3186" s="40"/>
      <c r="B3186" s="173" t="s">
        <v>371</v>
      </c>
      <c r="C3186" s="173"/>
      <c r="D3186" s="173"/>
      <c r="E3186" s="173"/>
      <c r="F3186" s="173"/>
      <c r="H3186" s="44"/>
    </row>
    <row r="3187" spans="1:8" ht="18" x14ac:dyDescent="0.25">
      <c r="A3187" s="77" t="s">
        <v>33</v>
      </c>
      <c r="B3187" s="169"/>
      <c r="C3187" s="169"/>
      <c r="D3187" s="169"/>
      <c r="E3187" s="169"/>
      <c r="F3187" s="29"/>
      <c r="H3187" s="44"/>
    </row>
    <row r="3188" spans="1:8" ht="18" x14ac:dyDescent="0.25">
      <c r="A3188" s="77" t="s">
        <v>35</v>
      </c>
      <c r="B3188" s="170"/>
      <c r="C3188" s="170"/>
      <c r="D3188" s="170"/>
      <c r="E3188" s="170"/>
      <c r="F3188" s="29"/>
      <c r="H3188" s="44"/>
    </row>
    <row r="3189" spans="1:8" ht="18" x14ac:dyDescent="0.25">
      <c r="A3189" s="77" t="s">
        <v>34</v>
      </c>
      <c r="B3189" s="174"/>
      <c r="C3189" s="174"/>
      <c r="D3189" s="174"/>
      <c r="E3189" s="174"/>
      <c r="F3189" s="76"/>
      <c r="H3189" s="44"/>
    </row>
    <row r="3190" spans="1:8" ht="18" x14ac:dyDescent="0.25">
      <c r="A3190" s="77" t="s">
        <v>36</v>
      </c>
      <c r="B3190" s="29"/>
      <c r="C3190" s="169"/>
      <c r="D3190" s="169"/>
      <c r="E3190" s="169"/>
      <c r="F3190" s="169"/>
      <c r="H3190" s="44"/>
    </row>
    <row r="3191" spans="1:8" ht="18" x14ac:dyDescent="0.25">
      <c r="A3191" s="77" t="s">
        <v>406</v>
      </c>
      <c r="B3191" s="29"/>
      <c r="C3191" s="170"/>
      <c r="D3191" s="170"/>
      <c r="E3191" s="170"/>
      <c r="F3191" s="170"/>
      <c r="G3191" s="24"/>
      <c r="H3191" s="44"/>
    </row>
    <row r="3192" spans="1:8" x14ac:dyDescent="0.25">
      <c r="B3192" s="24"/>
      <c r="D3192" s="45"/>
      <c r="E3192" s="45"/>
      <c r="F3192" s="24"/>
      <c r="G3192" s="24"/>
      <c r="H3192" s="44"/>
    </row>
    <row r="3193" spans="1:8" x14ac:dyDescent="0.25">
      <c r="A3193" s="42"/>
      <c r="B3193" s="68"/>
      <c r="C3193" s="171"/>
      <c r="D3193" s="171"/>
      <c r="E3193" s="24"/>
      <c r="F3193" s="24"/>
      <c r="G3193" s="24"/>
      <c r="H3193" s="44"/>
    </row>
    <row r="3194" spans="1:8" x14ac:dyDescent="0.25">
      <c r="B3194" s="68"/>
      <c r="H3194" s="44"/>
    </row>
    <row r="3195" spans="1:8" x14ac:dyDescent="0.25">
      <c r="B3195" s="68"/>
    </row>
    <row r="3196" spans="1:8" x14ac:dyDescent="0.25">
      <c r="B3196" s="68"/>
    </row>
    <row r="3197" spans="1:8" x14ac:dyDescent="0.25">
      <c r="B3197" s="68"/>
      <c r="E3197" s="43"/>
      <c r="F3197" s="168"/>
      <c r="G3197" s="168"/>
    </row>
    <row r="3198" spans="1:8" x14ac:dyDescent="0.25">
      <c r="E3198" s="24"/>
    </row>
    <row r="3200" spans="1:8" ht="30" x14ac:dyDescent="0.25">
      <c r="A3200" s="21"/>
      <c r="B3200" s="172" t="str">
        <f>INFO!$C$1</f>
        <v>SEVENTH-DAY ADVENTIST PRIMARY  SCHOOL</v>
      </c>
      <c r="C3200" s="172"/>
      <c r="D3200" s="172"/>
      <c r="E3200" s="172"/>
      <c r="F3200" s="172"/>
      <c r="G3200" s="172"/>
    </row>
    <row r="3201" spans="1:7" ht="20.25" x14ac:dyDescent="0.25">
      <c r="A3201" s="23"/>
      <c r="B3201" s="163" t="str">
        <f>INFO!$C$2</f>
        <v>Together We Make The Difference</v>
      </c>
      <c r="C3201" s="163"/>
      <c r="D3201" s="163"/>
      <c r="E3201" s="163"/>
      <c r="F3201" s="163"/>
      <c r="G3201" s="163"/>
    </row>
    <row r="3202" spans="1:7" ht="18" x14ac:dyDescent="0.25">
      <c r="A3202" s="24"/>
      <c r="B3202" s="164" t="str">
        <f>INFO!$C$3</f>
        <v>P. O. BOX 234 KUMASI GHANA</v>
      </c>
      <c r="C3202" s="164"/>
      <c r="D3202" s="164"/>
      <c r="E3202" s="164"/>
      <c r="F3202" s="164"/>
      <c r="G3202" s="164"/>
    </row>
    <row r="3203" spans="1:7" ht="20.25" x14ac:dyDescent="0.25">
      <c r="A3203" s="25"/>
      <c r="B3203" s="165" t="str">
        <f>INFO!$C$4</f>
        <v>0123456789</v>
      </c>
      <c r="C3203" s="166"/>
      <c r="D3203" s="166"/>
      <c r="E3203" s="166"/>
      <c r="F3203" s="166"/>
      <c r="G3203" s="166"/>
    </row>
    <row r="3204" spans="1:7" ht="20.25" x14ac:dyDescent="0.25">
      <c r="A3204" s="25"/>
      <c r="B3204" s="175" t="str">
        <f>INFO!$C$5</f>
        <v>TERMLY REPORT</v>
      </c>
      <c r="C3204" s="175"/>
      <c r="D3204" s="175"/>
      <c r="E3204" s="175"/>
      <c r="F3204" s="175"/>
      <c r="G3204" s="175"/>
    </row>
    <row r="3205" spans="1:7" x14ac:dyDescent="0.25">
      <c r="A3205" s="24"/>
      <c r="B3205" s="24"/>
      <c r="C3205" s="24"/>
      <c r="D3205" s="24"/>
      <c r="E3205" s="24"/>
    </row>
    <row r="3206" spans="1:7" ht="15.75" x14ac:dyDescent="0.25">
      <c r="A3206" s="28" t="s">
        <v>18</v>
      </c>
      <c r="B3206" s="167" t="str">
        <f>IF(BROADSHEET!$B$85=0,"",BROADSHEET!$B$85)</f>
        <v/>
      </c>
      <c r="C3206" s="167"/>
      <c r="D3206" s="167"/>
      <c r="E3206" s="167"/>
      <c r="F3206" s="26" t="s">
        <v>96</v>
      </c>
      <c r="G3206" s="118" t="str">
        <f>INFO!$C$14</f>
        <v>B.S. FOUR</v>
      </c>
    </row>
    <row r="3207" spans="1:7" ht="15.75" x14ac:dyDescent="0.25">
      <c r="A3207" s="28" t="s">
        <v>19</v>
      </c>
      <c r="B3207" s="167" t="str">
        <f>INFO!$C$19&amp;" "&amp;INFO!$D$19&amp;" "&amp;INFO!$E$19</f>
        <v>29 JULY 2018</v>
      </c>
      <c r="C3207" s="167"/>
      <c r="D3207" s="167"/>
      <c r="E3207" s="24"/>
      <c r="F3207" s="26" t="s">
        <v>11</v>
      </c>
      <c r="G3207" s="118" t="str">
        <f>INFO!$C$15</f>
        <v>ONE</v>
      </c>
    </row>
    <row r="3208" spans="1:7" ht="15.75" x14ac:dyDescent="0.25">
      <c r="A3208" s="28" t="s">
        <v>17</v>
      </c>
      <c r="B3208" s="167" t="str">
        <f>INFO!$C$20&amp;" "&amp;INFO!$D$20&amp;" "&amp;INFO!$E$20</f>
        <v>9 MAY 2018</v>
      </c>
      <c r="C3208" s="167"/>
      <c r="D3208" s="167"/>
      <c r="F3208" s="28" t="s">
        <v>20</v>
      </c>
      <c r="G3208" s="72">
        <f>INFO!$C$13</f>
        <v>0</v>
      </c>
    </row>
    <row r="3209" spans="1:7" ht="15.75" x14ac:dyDescent="0.25">
      <c r="A3209" s="28" t="s">
        <v>21</v>
      </c>
      <c r="B3209" s="167" t="str">
        <f>INFO!$C$21</f>
        <v>2017/2018</v>
      </c>
      <c r="C3209" s="167"/>
      <c r="D3209" s="27"/>
      <c r="F3209" s="28" t="s">
        <v>139</v>
      </c>
      <c r="G3209" s="71" t="str">
        <f>BROADSHEET!$L$85</f>
        <v>1ST</v>
      </c>
    </row>
    <row r="3210" spans="1:7" ht="15.75" x14ac:dyDescent="0.25">
      <c r="A3210" s="29"/>
      <c r="B3210" s="24"/>
      <c r="C3210" s="24"/>
      <c r="D3210" s="24"/>
      <c r="E3210" s="24"/>
      <c r="F3210" s="24"/>
      <c r="G3210" s="24"/>
    </row>
    <row r="3211" spans="1:7" ht="32.25" thickBot="1" x14ac:dyDescent="0.3">
      <c r="A3211" s="31" t="s">
        <v>22</v>
      </c>
      <c r="B3211" s="32" t="s">
        <v>95</v>
      </c>
      <c r="C3211" s="32" t="s">
        <v>94</v>
      </c>
      <c r="D3211" s="32" t="s">
        <v>113</v>
      </c>
      <c r="E3211" s="161" t="s">
        <v>23</v>
      </c>
      <c r="F3211" s="162"/>
      <c r="G3211" s="32" t="s">
        <v>24</v>
      </c>
    </row>
    <row r="3212" spans="1:7" ht="16.5" thickTop="1" x14ac:dyDescent="0.25">
      <c r="A3212" s="33" t="s">
        <v>111</v>
      </c>
      <c r="B3212" s="70" t="str">
        <f>IF(ENGLISH!$K$88=0,"",ENGLISH!$K$88)</f>
        <v/>
      </c>
      <c r="C3212" s="70" t="str">
        <f>IF(ENGLISH!$M$88=0,"",ENGLISH!$M$88)</f>
        <v/>
      </c>
      <c r="D3212" s="70" t="str">
        <f>IF(ENGLISH!$N$88=0,"",ENGLISH!$N$88)</f>
        <v/>
      </c>
      <c r="E3212" s="155" t="str">
        <f>IF(ENGLISH!$Q$88=0,"",ENGLISH!$Q$88)</f>
        <v>Fail</v>
      </c>
      <c r="F3212" s="156"/>
      <c r="G3212" s="34" t="str">
        <f>IF(ENGLISH!$P$88=0,"",ENGLISH!$P$88)</f>
        <v>1st</v>
      </c>
    </row>
    <row r="3213" spans="1:7" ht="15.75" x14ac:dyDescent="0.25">
      <c r="A3213" s="35" t="s">
        <v>26</v>
      </c>
      <c r="B3213" s="70" t="str">
        <f>IF(MATHS!$K$88=0,"",MATHS!$K$88)</f>
        <v/>
      </c>
      <c r="C3213" s="70" t="str">
        <f>IF(MATHS!$M$88=0,"",MATHS!$M$88)</f>
        <v/>
      </c>
      <c r="D3213" s="70" t="str">
        <f>IF(MATHS!$N$88=0,"",MATHS!$N$88)</f>
        <v/>
      </c>
      <c r="E3213" s="157" t="str">
        <f>IF(MATHS!$Q$88=0,"",MATHS!$Q$88)</f>
        <v>Fail</v>
      </c>
      <c r="F3213" s="158"/>
      <c r="G3213" s="34" t="str">
        <f>IF(MATHS!$P$88=0,"",MATHS!$P$88)</f>
        <v>1st</v>
      </c>
    </row>
    <row r="3214" spans="1:7" ht="15.75" x14ac:dyDescent="0.25">
      <c r="A3214" s="35" t="s">
        <v>397</v>
      </c>
      <c r="B3214" s="70" t="str">
        <f>IF('NAT. SCI'!$K$88=0,"",'NAT. SCI'!$K$88)</f>
        <v/>
      </c>
      <c r="C3214" s="70" t="str">
        <f>IF('NAT. SCI'!$M$88=0,"",'NAT. SCI'!$M$88)</f>
        <v/>
      </c>
      <c r="D3214" s="70" t="str">
        <f>IF('NAT. SCI'!$N$88=0,"",'NAT. SCI'!$N$88)</f>
        <v/>
      </c>
      <c r="E3214" s="157" t="str">
        <f>IF('NAT. SCI'!$Q$88=0,"",'NAT. SCI'!$Q$88)</f>
        <v>Fail</v>
      </c>
      <c r="F3214" s="158"/>
      <c r="G3214" s="34" t="str">
        <f>IF('NAT. SCI'!$P$88=0,"",'NAT. SCI'!$P$88)</f>
        <v>1st</v>
      </c>
    </row>
    <row r="3215" spans="1:7" ht="15.75" x14ac:dyDescent="0.25">
      <c r="A3215" s="35" t="s">
        <v>403</v>
      </c>
      <c r="B3215" s="70" t="str">
        <f>IF('C. EDU'!$K$88=0,"",'C. EDU'!$K$88)</f>
        <v/>
      </c>
      <c r="C3215" s="70" t="str">
        <f>IF('C. EDU'!$M$88=0,"",'C. EDU'!$M$88)</f>
        <v/>
      </c>
      <c r="D3215" s="70" t="str">
        <f>IF('C. EDU'!$N$88=0,"",'C. EDU'!$N$88)</f>
        <v/>
      </c>
      <c r="E3215" s="157" t="str">
        <f>IF('C. EDU'!$Q$88=0,"",'C. EDU'!$Q$88)</f>
        <v>Fail</v>
      </c>
      <c r="F3215" s="158"/>
      <c r="G3215" s="34" t="str">
        <f>IF('C. EDU'!$P$88=0,"",'C. EDU'!$P$88)</f>
        <v>1st</v>
      </c>
    </row>
    <row r="3216" spans="1:7" ht="15.75" x14ac:dyDescent="0.25">
      <c r="A3216" s="35" t="s">
        <v>28</v>
      </c>
      <c r="B3216" s="70" t="str">
        <f>IF(ICT!$K$88=0,"",ICT!$K$88)</f>
        <v/>
      </c>
      <c r="C3216" s="70" t="str">
        <f>IF(ICT!$M$88=0,"",ICT!$M$88)</f>
        <v/>
      </c>
      <c r="D3216" s="70" t="str">
        <f>IF(ICT!$N$88=0,"",ICT!$N$88)</f>
        <v/>
      </c>
      <c r="E3216" s="157" t="str">
        <f>IF(ICT!$Q$88=0,"",ICT!$Q$88)</f>
        <v>Fail</v>
      </c>
      <c r="F3216" s="158"/>
      <c r="G3216" s="34" t="str">
        <f>IF(ICT!$P$88=0,"",ICT!$P$88)</f>
        <v>1st</v>
      </c>
    </row>
    <row r="3217" spans="1:8" ht="15.75" x14ac:dyDescent="0.25">
      <c r="A3217" s="35" t="s">
        <v>107</v>
      </c>
      <c r="B3217" s="70" t="str">
        <f>IF(TWI!$K$88=0,"",TWI!$K$88)</f>
        <v/>
      </c>
      <c r="C3217" s="70" t="str">
        <f>IF(TWI!$M$88=0,"",TWI!$M$88)</f>
        <v/>
      </c>
      <c r="D3217" s="70" t="str">
        <f>IF(TWI!$N$88=0,"",TWI!$N$88)</f>
        <v/>
      </c>
      <c r="E3217" s="157" t="str">
        <f>IF(TWI!$Q$88=0,"",TWI!$Q$88)</f>
        <v>Fail</v>
      </c>
      <c r="F3217" s="158"/>
      <c r="G3217" s="34" t="str">
        <f>IF(TWI!$P$88=0,"",TWI!$P$88)</f>
        <v>1st</v>
      </c>
    </row>
    <row r="3218" spans="1:8" ht="15.75" x14ac:dyDescent="0.25">
      <c r="A3218" s="35" t="s">
        <v>404</v>
      </c>
      <c r="B3218" s="70" t="str">
        <f>IF(RME!$K$88=0,"",RME!$K$88)</f>
        <v/>
      </c>
      <c r="C3218" s="70" t="str">
        <f>IF(RME!$M$88=0,"",RME!$M$88)</f>
        <v/>
      </c>
      <c r="D3218" s="70" t="str">
        <f>IF(RME!$N$88=0,"",RME!$N$88)</f>
        <v/>
      </c>
      <c r="E3218" s="157" t="str">
        <f>IF(RME!$Q$88=0,"",RME!$Q$88)</f>
        <v>Fail</v>
      </c>
      <c r="F3218" s="158"/>
      <c r="G3218" s="34" t="str">
        <f>IF(RME!$P$88=0,"",RME!$P$88)</f>
        <v>1st</v>
      </c>
    </row>
    <row r="3219" spans="1:8" ht="15.75" x14ac:dyDescent="0.25">
      <c r="A3219" s="35" t="s">
        <v>402</v>
      </c>
      <c r="B3219" s="70" t="str">
        <f>IF('C. ARTS'!$K$88=0,"",'C. ARTS'!$K$88)</f>
        <v/>
      </c>
      <c r="C3219" s="70" t="str">
        <f>IF('C. ARTS'!$M$88=0,"",'C. ARTS'!$M$88)</f>
        <v/>
      </c>
      <c r="D3219" s="70" t="str">
        <f>IF('C. ARTS'!$N$88=0,"",'C. ARTS'!$N$88)</f>
        <v/>
      </c>
      <c r="E3219" s="157" t="str">
        <f>IF('C. ARTS'!$Q$88=0,"",'C. ARTS'!$Q$88)</f>
        <v>Fail</v>
      </c>
      <c r="F3219" s="158"/>
      <c r="G3219" s="34" t="str">
        <f>IF('C. ARTS'!$P$88=0,"",'C. ARTS'!$P$88)</f>
        <v>1st</v>
      </c>
    </row>
    <row r="3220" spans="1:8" ht="15.75" x14ac:dyDescent="0.25">
      <c r="A3220" s="35"/>
      <c r="B3220" s="70"/>
      <c r="C3220" s="70"/>
      <c r="D3220" s="70"/>
      <c r="E3220" s="159"/>
      <c r="F3220" s="160"/>
      <c r="G3220" s="36"/>
    </row>
    <row r="3221" spans="1:8" x14ac:dyDescent="0.25">
      <c r="A3221" s="24"/>
      <c r="B3221" s="24"/>
      <c r="C3221" s="24"/>
      <c r="D3221" s="24"/>
      <c r="E3221" s="24"/>
      <c r="F3221" s="24"/>
      <c r="G3221" s="24"/>
    </row>
    <row r="3222" spans="1:8" ht="18" x14ac:dyDescent="0.25">
      <c r="A3222" s="37" t="s">
        <v>29</v>
      </c>
      <c r="B3222" s="69" t="str">
        <f>IF(BROADSHEET!$K$85=0,"",BROADSHEET!$K$85)</f>
        <v/>
      </c>
      <c r="C3222" s="38" t="s">
        <v>30</v>
      </c>
      <c r="D3222" s="39">
        <f>INFO!$C$16</f>
        <v>800</v>
      </c>
      <c r="F3222" s="78" t="s">
        <v>32</v>
      </c>
      <c r="G3222" s="119" t="s">
        <v>357</v>
      </c>
      <c r="H3222" s="44"/>
    </row>
    <row r="3223" spans="1:8" x14ac:dyDescent="0.25">
      <c r="A3223" s="24"/>
      <c r="B3223" s="24"/>
      <c r="C3223" s="24"/>
      <c r="D3223" s="24"/>
      <c r="E3223" s="24"/>
      <c r="F3223" s="24"/>
      <c r="G3223" s="24"/>
      <c r="H3223" s="44"/>
    </row>
    <row r="3224" spans="1:8" ht="15.75" x14ac:dyDescent="0.25">
      <c r="A3224" s="40" t="s">
        <v>31</v>
      </c>
      <c r="B3224" s="75" t="str">
        <f>IF(REMARKS!$C$83=0,"",REMARKS!$C$83)</f>
        <v/>
      </c>
      <c r="C3224" s="41" t="s">
        <v>30</v>
      </c>
      <c r="D3224" s="30" t="str">
        <f>IF(INFO!$C$17=0,"",INFO!$C$17)</f>
        <v/>
      </c>
      <c r="E3224" s="24"/>
      <c r="H3224" s="44"/>
    </row>
    <row r="3225" spans="1:8" ht="15.75" x14ac:dyDescent="0.25">
      <c r="A3225" s="40"/>
      <c r="B3225" s="74"/>
      <c r="C3225" s="73"/>
      <c r="D3225" s="74"/>
      <c r="E3225" s="24"/>
      <c r="H3225" s="44"/>
    </row>
    <row r="3226" spans="1:8" ht="18" x14ac:dyDescent="0.25">
      <c r="A3226" s="40"/>
      <c r="B3226" s="173" t="s">
        <v>371</v>
      </c>
      <c r="C3226" s="173"/>
      <c r="D3226" s="173"/>
      <c r="E3226" s="173"/>
      <c r="F3226" s="173"/>
      <c r="H3226" s="44"/>
    </row>
    <row r="3227" spans="1:8" ht="18" x14ac:dyDescent="0.25">
      <c r="A3227" s="77" t="s">
        <v>33</v>
      </c>
      <c r="B3227" s="169"/>
      <c r="C3227" s="169"/>
      <c r="D3227" s="169"/>
      <c r="E3227" s="169"/>
      <c r="F3227" s="29"/>
      <c r="H3227" s="44"/>
    </row>
    <row r="3228" spans="1:8" ht="18" x14ac:dyDescent="0.25">
      <c r="A3228" s="77" t="s">
        <v>35</v>
      </c>
      <c r="B3228" s="170"/>
      <c r="C3228" s="170"/>
      <c r="D3228" s="170"/>
      <c r="E3228" s="170"/>
      <c r="F3228" s="29"/>
      <c r="H3228" s="44"/>
    </row>
    <row r="3229" spans="1:8" ht="18" x14ac:dyDescent="0.25">
      <c r="A3229" s="77" t="s">
        <v>34</v>
      </c>
      <c r="B3229" s="174"/>
      <c r="C3229" s="174"/>
      <c r="D3229" s="174"/>
      <c r="E3229" s="174"/>
      <c r="F3229" s="76"/>
      <c r="H3229" s="44"/>
    </row>
    <row r="3230" spans="1:8" ht="18" x14ac:dyDescent="0.25">
      <c r="A3230" s="77" t="s">
        <v>36</v>
      </c>
      <c r="B3230" s="29"/>
      <c r="C3230" s="169"/>
      <c r="D3230" s="169"/>
      <c r="E3230" s="169"/>
      <c r="F3230" s="169"/>
      <c r="H3230" s="44"/>
    </row>
    <row r="3231" spans="1:8" ht="18" x14ac:dyDescent="0.25">
      <c r="A3231" s="77" t="s">
        <v>406</v>
      </c>
      <c r="B3231" s="29"/>
      <c r="C3231" s="170"/>
      <c r="D3231" s="170"/>
      <c r="E3231" s="170"/>
      <c r="F3231" s="170"/>
      <c r="G3231" s="24"/>
      <c r="H3231" s="44"/>
    </row>
    <row r="3232" spans="1:8" x14ac:dyDescent="0.25">
      <c r="B3232" s="24"/>
      <c r="D3232" s="45"/>
      <c r="E3232" s="45"/>
      <c r="F3232" s="24"/>
      <c r="G3232" s="24"/>
      <c r="H3232" s="44"/>
    </row>
    <row r="3233" spans="1:8" x14ac:dyDescent="0.25">
      <c r="A3233" s="42"/>
      <c r="B3233" s="68"/>
      <c r="C3233" s="171"/>
      <c r="D3233" s="171"/>
      <c r="E3233" s="24"/>
      <c r="F3233" s="24"/>
      <c r="G3233" s="24"/>
      <c r="H3233" s="44"/>
    </row>
    <row r="3234" spans="1:8" x14ac:dyDescent="0.25">
      <c r="B3234" s="68"/>
      <c r="H3234" s="44"/>
    </row>
    <row r="3235" spans="1:8" x14ac:dyDescent="0.25">
      <c r="B3235" s="68"/>
    </row>
    <row r="3236" spans="1:8" x14ac:dyDescent="0.25">
      <c r="B3236" s="68"/>
    </row>
    <row r="3237" spans="1:8" x14ac:dyDescent="0.25">
      <c r="B3237" s="68"/>
      <c r="E3237" s="43"/>
      <c r="F3237" s="168"/>
      <c r="G3237" s="168"/>
    </row>
    <row r="3238" spans="1:8" x14ac:dyDescent="0.25">
      <c r="E3238" s="24"/>
    </row>
    <row r="3240" spans="1:8" ht="30" x14ac:dyDescent="0.25">
      <c r="A3240" s="21"/>
      <c r="B3240" s="172" t="str">
        <f>INFO!$C$1</f>
        <v>SEVENTH-DAY ADVENTIST PRIMARY  SCHOOL</v>
      </c>
      <c r="C3240" s="172"/>
      <c r="D3240" s="172"/>
      <c r="E3240" s="172"/>
      <c r="F3240" s="172"/>
      <c r="G3240" s="172"/>
    </row>
    <row r="3241" spans="1:8" ht="20.25" x14ac:dyDescent="0.25">
      <c r="A3241" s="23"/>
      <c r="B3241" s="163" t="str">
        <f>INFO!$C$2</f>
        <v>Together We Make The Difference</v>
      </c>
      <c r="C3241" s="163"/>
      <c r="D3241" s="163"/>
      <c r="E3241" s="163"/>
      <c r="F3241" s="163"/>
      <c r="G3241" s="163"/>
    </row>
    <row r="3242" spans="1:8" ht="18" x14ac:dyDescent="0.25">
      <c r="A3242" s="24"/>
      <c r="B3242" s="164" t="str">
        <f>INFO!$C$3</f>
        <v>P. O. BOX 234 KUMASI GHANA</v>
      </c>
      <c r="C3242" s="164"/>
      <c r="D3242" s="164"/>
      <c r="E3242" s="164"/>
      <c r="F3242" s="164"/>
      <c r="G3242" s="164"/>
    </row>
    <row r="3243" spans="1:8" ht="20.25" x14ac:dyDescent="0.25">
      <c r="A3243" s="25"/>
      <c r="B3243" s="165" t="str">
        <f>INFO!$C$4</f>
        <v>0123456789</v>
      </c>
      <c r="C3243" s="166"/>
      <c r="D3243" s="166"/>
      <c r="E3243" s="166"/>
      <c r="F3243" s="166"/>
      <c r="G3243" s="166"/>
    </row>
    <row r="3244" spans="1:8" ht="20.25" x14ac:dyDescent="0.25">
      <c r="A3244" s="25"/>
      <c r="B3244" s="175" t="str">
        <f>INFO!$C$5</f>
        <v>TERMLY REPORT</v>
      </c>
      <c r="C3244" s="175"/>
      <c r="D3244" s="175"/>
      <c r="E3244" s="175"/>
      <c r="F3244" s="175"/>
      <c r="G3244" s="175"/>
    </row>
    <row r="3245" spans="1:8" x14ac:dyDescent="0.25">
      <c r="A3245" s="24"/>
      <c r="B3245" s="24"/>
      <c r="C3245" s="24"/>
      <c r="D3245" s="24"/>
      <c r="E3245" s="24"/>
    </row>
    <row r="3246" spans="1:8" ht="15.75" x14ac:dyDescent="0.25">
      <c r="A3246" s="28" t="s">
        <v>18</v>
      </c>
      <c r="B3246" s="167" t="str">
        <f>IF(BROADSHEET!$B$86=0,"",BROADSHEET!$B$86)</f>
        <v/>
      </c>
      <c r="C3246" s="167"/>
      <c r="D3246" s="167"/>
      <c r="E3246" s="167"/>
      <c r="F3246" s="26" t="s">
        <v>96</v>
      </c>
      <c r="G3246" s="118" t="str">
        <f>INFO!$C$14</f>
        <v>B.S. FOUR</v>
      </c>
    </row>
    <row r="3247" spans="1:8" ht="15.75" x14ac:dyDescent="0.25">
      <c r="A3247" s="28" t="s">
        <v>19</v>
      </c>
      <c r="B3247" s="167" t="str">
        <f>INFO!$C$19&amp;" "&amp;INFO!$D$19&amp;" "&amp;INFO!$E$19</f>
        <v>29 JULY 2018</v>
      </c>
      <c r="C3247" s="167"/>
      <c r="D3247" s="167"/>
      <c r="E3247" s="24"/>
      <c r="F3247" s="26" t="s">
        <v>11</v>
      </c>
      <c r="G3247" s="118" t="str">
        <f>INFO!$C$15</f>
        <v>ONE</v>
      </c>
    </row>
    <row r="3248" spans="1:8" ht="15.75" x14ac:dyDescent="0.25">
      <c r="A3248" s="28" t="s">
        <v>17</v>
      </c>
      <c r="B3248" s="167" t="str">
        <f>INFO!$C$20&amp;" "&amp;INFO!$D$20&amp;" "&amp;INFO!$E$20</f>
        <v>9 MAY 2018</v>
      </c>
      <c r="C3248" s="167"/>
      <c r="D3248" s="167"/>
      <c r="F3248" s="28" t="s">
        <v>20</v>
      </c>
      <c r="G3248" s="72">
        <f>INFO!$C$13</f>
        <v>0</v>
      </c>
    </row>
    <row r="3249" spans="1:8" ht="15.75" x14ac:dyDescent="0.25">
      <c r="A3249" s="28" t="s">
        <v>21</v>
      </c>
      <c r="B3249" s="167" t="str">
        <f>INFO!$C$21</f>
        <v>2017/2018</v>
      </c>
      <c r="C3249" s="167"/>
      <c r="D3249" s="27"/>
      <c r="F3249" s="28" t="s">
        <v>139</v>
      </c>
      <c r="G3249" s="71" t="str">
        <f>BROADSHEET!$L$86</f>
        <v>1ST</v>
      </c>
    </row>
    <row r="3250" spans="1:8" ht="15.75" x14ac:dyDescent="0.25">
      <c r="A3250" s="29"/>
      <c r="B3250" s="24"/>
      <c r="C3250" s="24"/>
      <c r="D3250" s="24"/>
      <c r="E3250" s="24"/>
      <c r="F3250" s="24"/>
      <c r="G3250" s="24"/>
    </row>
    <row r="3251" spans="1:8" ht="32.25" thickBot="1" x14ac:dyDescent="0.3">
      <c r="A3251" s="31" t="s">
        <v>22</v>
      </c>
      <c r="B3251" s="32" t="s">
        <v>95</v>
      </c>
      <c r="C3251" s="32" t="s">
        <v>94</v>
      </c>
      <c r="D3251" s="32" t="s">
        <v>113</v>
      </c>
      <c r="E3251" s="161" t="s">
        <v>23</v>
      </c>
      <c r="F3251" s="162"/>
      <c r="G3251" s="32" t="s">
        <v>24</v>
      </c>
    </row>
    <row r="3252" spans="1:8" ht="16.5" thickTop="1" x14ac:dyDescent="0.25">
      <c r="A3252" s="33" t="s">
        <v>111</v>
      </c>
      <c r="B3252" s="70" t="str">
        <f>IF(ENGLISH!$K$89=0,"",ENGLISH!$K$89)</f>
        <v/>
      </c>
      <c r="C3252" s="70" t="str">
        <f>IF(ENGLISH!$M$89=0,"",ENGLISH!$M$89)</f>
        <v/>
      </c>
      <c r="D3252" s="70" t="str">
        <f>IF(ENGLISH!$N$89=0,"",ENGLISH!$N$89)</f>
        <v/>
      </c>
      <c r="E3252" s="155" t="str">
        <f>IF(ENGLISH!$Q$89=0,"",ENGLISH!$Q$89)</f>
        <v>Fail</v>
      </c>
      <c r="F3252" s="156"/>
      <c r="G3252" s="34" t="str">
        <f>IF(ENGLISH!$P$89=0,"",ENGLISH!$P$89)</f>
        <v>1st</v>
      </c>
    </row>
    <row r="3253" spans="1:8" ht="15.75" x14ac:dyDescent="0.25">
      <c r="A3253" s="35" t="s">
        <v>26</v>
      </c>
      <c r="B3253" s="70" t="str">
        <f>IF(MATHS!$K$89=0,"",MATHS!$K$89)</f>
        <v/>
      </c>
      <c r="C3253" s="70" t="str">
        <f>IF(MATHS!$M$89=0,"",MATHS!$M$89)</f>
        <v/>
      </c>
      <c r="D3253" s="70" t="str">
        <f>IF(MATHS!$N$89=0,"",MATHS!$N$89)</f>
        <v/>
      </c>
      <c r="E3253" s="157" t="str">
        <f>IF(MATHS!$Q$89=0,"",MATHS!$Q$89)</f>
        <v>Fail</v>
      </c>
      <c r="F3253" s="158"/>
      <c r="G3253" s="34" t="str">
        <f>IF(MATHS!$P$89=0,"",MATHS!$P$89)</f>
        <v>1st</v>
      </c>
    </row>
    <row r="3254" spans="1:8" ht="15.75" x14ac:dyDescent="0.25">
      <c r="A3254" s="35" t="s">
        <v>397</v>
      </c>
      <c r="B3254" s="70" t="str">
        <f>IF('NAT. SCI'!$K$89=0,"",'NAT. SCI'!$K$89)</f>
        <v/>
      </c>
      <c r="C3254" s="70" t="str">
        <f>IF('NAT. SCI'!$M$89=0,"",'NAT. SCI'!$M$89)</f>
        <v/>
      </c>
      <c r="D3254" s="70" t="str">
        <f>IF('NAT. SCI'!$N$89=0,"",'NAT. SCI'!$N$89)</f>
        <v/>
      </c>
      <c r="E3254" s="157" t="str">
        <f>IF('NAT. SCI'!$Q$89=0,"",'NAT. SCI'!$Q$89)</f>
        <v>Fail</v>
      </c>
      <c r="F3254" s="158"/>
      <c r="G3254" s="34" t="str">
        <f>IF('NAT. SCI'!$P$89=0,"",'NAT. SCI'!$P$89)</f>
        <v>1st</v>
      </c>
    </row>
    <row r="3255" spans="1:8" ht="15.75" x14ac:dyDescent="0.25">
      <c r="A3255" s="35" t="s">
        <v>403</v>
      </c>
      <c r="B3255" s="70" t="str">
        <f>IF('C. EDU'!$K$89=0,"",'C. EDU'!$K$89)</f>
        <v/>
      </c>
      <c r="C3255" s="70" t="str">
        <f>IF('C. EDU'!$M$89=0,"",'C. EDU'!$M$89)</f>
        <v/>
      </c>
      <c r="D3255" s="70" t="str">
        <f>IF('C. EDU'!$N$89=0,"",'C. EDU'!$N$89)</f>
        <v/>
      </c>
      <c r="E3255" s="157" t="str">
        <f>IF('C. EDU'!$Q$89=0,"",'C. EDU'!$Q$89)</f>
        <v>Fail</v>
      </c>
      <c r="F3255" s="158"/>
      <c r="G3255" s="34" t="str">
        <f>IF('C. EDU'!$P$89=0,"",'C. EDU'!$P$89)</f>
        <v>1st</v>
      </c>
    </row>
    <row r="3256" spans="1:8" ht="15.75" x14ac:dyDescent="0.25">
      <c r="A3256" s="35" t="s">
        <v>28</v>
      </c>
      <c r="B3256" s="70" t="str">
        <f>IF(ICT!$K$89=0,"",ICT!$K$89)</f>
        <v/>
      </c>
      <c r="C3256" s="70" t="str">
        <f>IF(ICT!$M$89=0,"",ICT!$M$89)</f>
        <v/>
      </c>
      <c r="D3256" s="70" t="str">
        <f>IF(ICT!$N$89=0,"",ICT!$N$89)</f>
        <v/>
      </c>
      <c r="E3256" s="157" t="str">
        <f>IF(ICT!$Q$89=0,"",ICT!$Q$89)</f>
        <v>Fail</v>
      </c>
      <c r="F3256" s="158"/>
      <c r="G3256" s="34" t="str">
        <f>IF(ICT!$P$89=0,"",ICT!$P$89)</f>
        <v>1st</v>
      </c>
    </row>
    <row r="3257" spans="1:8" ht="15.75" x14ac:dyDescent="0.25">
      <c r="A3257" s="35" t="s">
        <v>107</v>
      </c>
      <c r="B3257" s="70" t="str">
        <f>IF(TWI!$K$89=0,"",TWI!$K$89)</f>
        <v/>
      </c>
      <c r="C3257" s="70" t="str">
        <f>IF(TWI!$M$89=0,"",TWI!$M$89)</f>
        <v/>
      </c>
      <c r="D3257" s="70" t="str">
        <f>IF(TWI!$N$89=0,"",TWI!$N$89)</f>
        <v/>
      </c>
      <c r="E3257" s="157" t="str">
        <f>IF(TWI!$Q$89=0,"",TWI!$Q$89)</f>
        <v>Fail</v>
      </c>
      <c r="F3257" s="158"/>
      <c r="G3257" s="34" t="str">
        <f>IF(TWI!$P$89=0,"",TWI!$P$89)</f>
        <v>1st</v>
      </c>
    </row>
    <row r="3258" spans="1:8" ht="15.75" x14ac:dyDescent="0.25">
      <c r="A3258" s="35" t="s">
        <v>404</v>
      </c>
      <c r="B3258" s="70" t="str">
        <f>IF(RME!$K$89=0,"",RME!$K$89)</f>
        <v/>
      </c>
      <c r="C3258" s="70" t="str">
        <f>IF(RME!$M$89=0,"",RME!$M$89)</f>
        <v/>
      </c>
      <c r="D3258" s="70" t="str">
        <f>IF(RME!$N$89=0,"",RME!$N$89)</f>
        <v/>
      </c>
      <c r="E3258" s="157" t="str">
        <f>IF(RME!$Q$89=0,"",RME!$Q$89)</f>
        <v>Fail</v>
      </c>
      <c r="F3258" s="158"/>
      <c r="G3258" s="34" t="str">
        <f>IF(RME!$P$89=0,"",RME!$P$89)</f>
        <v>1st</v>
      </c>
    </row>
    <row r="3259" spans="1:8" ht="15.75" x14ac:dyDescent="0.25">
      <c r="A3259" s="35" t="s">
        <v>402</v>
      </c>
      <c r="B3259" s="70" t="str">
        <f>IF('C. ARTS'!$K$89=0,"",'C. ARTS'!$K$89)</f>
        <v/>
      </c>
      <c r="C3259" s="70" t="str">
        <f>IF('C. ARTS'!$M$89=0,"",'C. ARTS'!$M$89)</f>
        <v/>
      </c>
      <c r="D3259" s="70" t="str">
        <f>IF('C. ARTS'!$N$89=0,"",'C. ARTS'!$N$89)</f>
        <v/>
      </c>
      <c r="E3259" s="157" t="str">
        <f>IF('C. ARTS'!$Q$89=0,"",'C. ARTS'!$Q$89)</f>
        <v>Fail</v>
      </c>
      <c r="F3259" s="158"/>
      <c r="G3259" s="34" t="str">
        <f>IF('C. ARTS'!$P$89=0,"",'C. ARTS'!$P$89)</f>
        <v>1st</v>
      </c>
    </row>
    <row r="3260" spans="1:8" ht="15.75" x14ac:dyDescent="0.25">
      <c r="A3260" s="35"/>
      <c r="B3260" s="70"/>
      <c r="C3260" s="70"/>
      <c r="D3260" s="70"/>
      <c r="E3260" s="159"/>
      <c r="F3260" s="160"/>
      <c r="G3260" s="36"/>
    </row>
    <row r="3261" spans="1:8" x14ac:dyDescent="0.25">
      <c r="A3261" s="24"/>
      <c r="B3261" s="24"/>
      <c r="C3261" s="24"/>
      <c r="D3261" s="24"/>
      <c r="E3261" s="24"/>
      <c r="F3261" s="24"/>
      <c r="G3261" s="24"/>
    </row>
    <row r="3262" spans="1:8" ht="18" x14ac:dyDescent="0.25">
      <c r="A3262" s="37" t="s">
        <v>29</v>
      </c>
      <c r="B3262" s="69" t="str">
        <f>IF(BROADSHEET!$K$86=0,"",BROADSHEET!$K$86)</f>
        <v/>
      </c>
      <c r="C3262" s="38" t="s">
        <v>30</v>
      </c>
      <c r="D3262" s="39">
        <f>INFO!$C$16</f>
        <v>800</v>
      </c>
      <c r="F3262" s="78" t="s">
        <v>32</v>
      </c>
      <c r="G3262" s="119" t="s">
        <v>357</v>
      </c>
      <c r="H3262" s="44"/>
    </row>
    <row r="3263" spans="1:8" x14ac:dyDescent="0.25">
      <c r="A3263" s="24"/>
      <c r="B3263" s="24"/>
      <c r="C3263" s="24"/>
      <c r="D3263" s="24"/>
      <c r="E3263" s="24"/>
      <c r="F3263" s="24"/>
      <c r="G3263" s="24"/>
      <c r="H3263" s="44"/>
    </row>
    <row r="3264" spans="1:8" ht="15.75" x14ac:dyDescent="0.25">
      <c r="A3264" s="40" t="s">
        <v>31</v>
      </c>
      <c r="B3264" s="75" t="str">
        <f>IF(REMARKS!$C$84=0,"",REMARKS!$C$84)</f>
        <v/>
      </c>
      <c r="C3264" s="41" t="s">
        <v>30</v>
      </c>
      <c r="D3264" s="30" t="str">
        <f>IF(INFO!$C$17=0,"",INFO!$C$17)</f>
        <v/>
      </c>
      <c r="E3264" s="24"/>
      <c r="H3264" s="44"/>
    </row>
    <row r="3265" spans="1:8" ht="15.75" x14ac:dyDescent="0.25">
      <c r="A3265" s="40"/>
      <c r="B3265" s="74"/>
      <c r="C3265" s="73"/>
      <c r="D3265" s="74"/>
      <c r="E3265" s="24"/>
      <c r="H3265" s="44"/>
    </row>
    <row r="3266" spans="1:8" ht="18" x14ac:dyDescent="0.25">
      <c r="A3266" s="40"/>
      <c r="B3266" s="173" t="s">
        <v>371</v>
      </c>
      <c r="C3266" s="173"/>
      <c r="D3266" s="173"/>
      <c r="E3266" s="173"/>
      <c r="F3266" s="173"/>
      <c r="H3266" s="44"/>
    </row>
    <row r="3267" spans="1:8" ht="18" x14ac:dyDescent="0.25">
      <c r="A3267" s="77" t="s">
        <v>33</v>
      </c>
      <c r="B3267" s="169"/>
      <c r="C3267" s="169"/>
      <c r="D3267" s="169"/>
      <c r="E3267" s="169"/>
      <c r="F3267" s="29"/>
      <c r="H3267" s="44"/>
    </row>
    <row r="3268" spans="1:8" ht="18" x14ac:dyDescent="0.25">
      <c r="A3268" s="77" t="s">
        <v>35</v>
      </c>
      <c r="B3268" s="170"/>
      <c r="C3268" s="170"/>
      <c r="D3268" s="170"/>
      <c r="E3268" s="170"/>
      <c r="F3268" s="29"/>
      <c r="H3268" s="44"/>
    </row>
    <row r="3269" spans="1:8" ht="18" x14ac:dyDescent="0.25">
      <c r="A3269" s="77" t="s">
        <v>34</v>
      </c>
      <c r="B3269" s="174"/>
      <c r="C3269" s="174"/>
      <c r="D3269" s="174"/>
      <c r="E3269" s="174"/>
      <c r="F3269" s="76"/>
      <c r="H3269" s="44"/>
    </row>
    <row r="3270" spans="1:8" ht="18" x14ac:dyDescent="0.25">
      <c r="A3270" s="77" t="s">
        <v>36</v>
      </c>
      <c r="B3270" s="29"/>
      <c r="C3270" s="169"/>
      <c r="D3270" s="169"/>
      <c r="E3270" s="169"/>
      <c r="F3270" s="169"/>
      <c r="H3270" s="44"/>
    </row>
    <row r="3271" spans="1:8" ht="18" x14ac:dyDescent="0.25">
      <c r="A3271" s="77" t="s">
        <v>406</v>
      </c>
      <c r="B3271" s="29"/>
      <c r="C3271" s="170"/>
      <c r="D3271" s="170"/>
      <c r="E3271" s="170"/>
      <c r="F3271" s="170"/>
      <c r="G3271" s="24"/>
      <c r="H3271" s="44"/>
    </row>
    <row r="3272" spans="1:8" x14ac:dyDescent="0.25">
      <c r="B3272" s="24"/>
      <c r="D3272" s="45"/>
      <c r="E3272" s="45"/>
      <c r="F3272" s="24"/>
      <c r="G3272" s="24"/>
      <c r="H3272" s="44"/>
    </row>
    <row r="3273" spans="1:8" x14ac:dyDescent="0.25">
      <c r="A3273" s="42"/>
      <c r="B3273" s="68"/>
      <c r="C3273" s="171"/>
      <c r="D3273" s="171"/>
      <c r="E3273" s="24"/>
      <c r="F3273" s="24"/>
      <c r="G3273" s="24"/>
      <c r="H3273" s="44"/>
    </row>
    <row r="3274" spans="1:8" x14ac:dyDescent="0.25">
      <c r="B3274" s="68"/>
      <c r="H3274" s="44"/>
    </row>
    <row r="3275" spans="1:8" x14ac:dyDescent="0.25">
      <c r="B3275" s="68"/>
    </row>
    <row r="3276" spans="1:8" x14ac:dyDescent="0.25">
      <c r="B3276" s="68"/>
    </row>
    <row r="3277" spans="1:8" x14ac:dyDescent="0.25">
      <c r="B3277" s="68"/>
      <c r="E3277" s="43"/>
      <c r="F3277" s="168"/>
      <c r="G3277" s="168"/>
    </row>
    <row r="3278" spans="1:8" x14ac:dyDescent="0.25">
      <c r="E3278" s="24"/>
    </row>
    <row r="3280" spans="1:8" ht="30" x14ac:dyDescent="0.25">
      <c r="A3280" s="21"/>
      <c r="B3280" s="172" t="str">
        <f>INFO!$C$1</f>
        <v>SEVENTH-DAY ADVENTIST PRIMARY  SCHOOL</v>
      </c>
      <c r="C3280" s="172"/>
      <c r="D3280" s="172"/>
      <c r="E3280" s="172"/>
      <c r="F3280" s="172"/>
      <c r="G3280" s="172"/>
    </row>
    <row r="3281" spans="1:7" ht="20.25" x14ac:dyDescent="0.25">
      <c r="A3281" s="23"/>
      <c r="B3281" s="163" t="str">
        <f>INFO!$C$2</f>
        <v>Together We Make The Difference</v>
      </c>
      <c r="C3281" s="163"/>
      <c r="D3281" s="163"/>
      <c r="E3281" s="163"/>
      <c r="F3281" s="163"/>
      <c r="G3281" s="163"/>
    </row>
    <row r="3282" spans="1:7" ht="18" x14ac:dyDescent="0.25">
      <c r="A3282" s="24"/>
      <c r="B3282" s="164" t="str">
        <f>INFO!$C$3</f>
        <v>P. O. BOX 234 KUMASI GHANA</v>
      </c>
      <c r="C3282" s="164"/>
      <c r="D3282" s="164"/>
      <c r="E3282" s="164"/>
      <c r="F3282" s="164"/>
      <c r="G3282" s="164"/>
    </row>
    <row r="3283" spans="1:7" ht="20.25" x14ac:dyDescent="0.25">
      <c r="A3283" s="25"/>
      <c r="B3283" s="165" t="str">
        <f>INFO!$C$4</f>
        <v>0123456789</v>
      </c>
      <c r="C3283" s="166"/>
      <c r="D3283" s="166"/>
      <c r="E3283" s="166"/>
      <c r="F3283" s="166"/>
      <c r="G3283" s="166"/>
    </row>
    <row r="3284" spans="1:7" ht="20.25" x14ac:dyDescent="0.25">
      <c r="A3284" s="25"/>
      <c r="B3284" s="175" t="str">
        <f>INFO!$C$5</f>
        <v>TERMLY REPORT</v>
      </c>
      <c r="C3284" s="175"/>
      <c r="D3284" s="175"/>
      <c r="E3284" s="175"/>
      <c r="F3284" s="175"/>
      <c r="G3284" s="175"/>
    </row>
    <row r="3285" spans="1:7" x14ac:dyDescent="0.25">
      <c r="A3285" s="24"/>
      <c r="B3285" s="24"/>
      <c r="C3285" s="24"/>
      <c r="D3285" s="24"/>
      <c r="E3285" s="24"/>
    </row>
    <row r="3286" spans="1:7" ht="15.75" x14ac:dyDescent="0.25">
      <c r="A3286" s="28" t="s">
        <v>18</v>
      </c>
      <c r="B3286" s="167" t="str">
        <f>IF(BROADSHEET!$B$87=0,"",BROADSHEET!$B$87)</f>
        <v/>
      </c>
      <c r="C3286" s="167"/>
      <c r="D3286" s="167"/>
      <c r="E3286" s="167"/>
      <c r="F3286" s="26" t="s">
        <v>96</v>
      </c>
      <c r="G3286" s="118" t="str">
        <f>INFO!$C$14</f>
        <v>B.S. FOUR</v>
      </c>
    </row>
    <row r="3287" spans="1:7" ht="15.75" x14ac:dyDescent="0.25">
      <c r="A3287" s="28" t="s">
        <v>19</v>
      </c>
      <c r="B3287" s="167" t="str">
        <f>INFO!$C$19&amp;" "&amp;INFO!$D$19&amp;" "&amp;INFO!$E$19</f>
        <v>29 JULY 2018</v>
      </c>
      <c r="C3287" s="167"/>
      <c r="D3287" s="167"/>
      <c r="E3287" s="24"/>
      <c r="F3287" s="26" t="s">
        <v>11</v>
      </c>
      <c r="G3287" s="118" t="str">
        <f>INFO!$C$15</f>
        <v>ONE</v>
      </c>
    </row>
    <row r="3288" spans="1:7" ht="15.75" x14ac:dyDescent="0.25">
      <c r="A3288" s="28" t="s">
        <v>17</v>
      </c>
      <c r="B3288" s="167" t="str">
        <f>INFO!$C$20&amp;" "&amp;INFO!$D$20&amp;" "&amp;INFO!$E$20</f>
        <v>9 MAY 2018</v>
      </c>
      <c r="C3288" s="167"/>
      <c r="D3288" s="167"/>
      <c r="F3288" s="28" t="s">
        <v>20</v>
      </c>
      <c r="G3288" s="72">
        <f>INFO!$C$13</f>
        <v>0</v>
      </c>
    </row>
    <row r="3289" spans="1:7" ht="15.75" x14ac:dyDescent="0.25">
      <c r="A3289" s="28" t="s">
        <v>21</v>
      </c>
      <c r="B3289" s="167" t="str">
        <f>INFO!$C$21</f>
        <v>2017/2018</v>
      </c>
      <c r="C3289" s="167"/>
      <c r="D3289" s="27"/>
      <c r="F3289" s="28" t="s">
        <v>139</v>
      </c>
      <c r="G3289" s="71" t="str">
        <f>BROADSHEET!$L$87</f>
        <v>1ST</v>
      </c>
    </row>
    <row r="3290" spans="1:7" ht="15.75" x14ac:dyDescent="0.25">
      <c r="A3290" s="29"/>
      <c r="B3290" s="24"/>
      <c r="C3290" s="24"/>
      <c r="D3290" s="24"/>
      <c r="E3290" s="24"/>
      <c r="F3290" s="24"/>
      <c r="G3290" s="24"/>
    </row>
    <row r="3291" spans="1:7" ht="32.25" thickBot="1" x14ac:dyDescent="0.3">
      <c r="A3291" s="31" t="s">
        <v>22</v>
      </c>
      <c r="B3291" s="32" t="s">
        <v>95</v>
      </c>
      <c r="C3291" s="32" t="s">
        <v>94</v>
      </c>
      <c r="D3291" s="32" t="s">
        <v>113</v>
      </c>
      <c r="E3291" s="161" t="s">
        <v>23</v>
      </c>
      <c r="F3291" s="162"/>
      <c r="G3291" s="32" t="s">
        <v>24</v>
      </c>
    </row>
    <row r="3292" spans="1:7" ht="16.5" thickTop="1" x14ac:dyDescent="0.25">
      <c r="A3292" s="33" t="s">
        <v>111</v>
      </c>
      <c r="B3292" s="70" t="str">
        <f>IF(ENGLISH!$K$90=0,"",ENGLISH!$K$90)</f>
        <v/>
      </c>
      <c r="C3292" s="70" t="str">
        <f>IF(ENGLISH!$M$90=0,"",ENGLISH!$M$90)</f>
        <v/>
      </c>
      <c r="D3292" s="70" t="str">
        <f>IF(ENGLISH!$N$90=0,"",ENGLISH!$N$90)</f>
        <v/>
      </c>
      <c r="E3292" s="155" t="str">
        <f>IF(ENGLISH!$Q$90=0,"",ENGLISH!$Q$90)</f>
        <v>Fail</v>
      </c>
      <c r="F3292" s="156"/>
      <c r="G3292" s="34" t="str">
        <f>IF(ENGLISH!$P$90=0,"",ENGLISH!$P$90)</f>
        <v>1st</v>
      </c>
    </row>
    <row r="3293" spans="1:7" ht="15.75" x14ac:dyDescent="0.25">
      <c r="A3293" s="35" t="s">
        <v>26</v>
      </c>
      <c r="B3293" s="70" t="str">
        <f>IF(MATHS!$K$90=0,"",MATHS!$K$90)</f>
        <v/>
      </c>
      <c r="C3293" s="70" t="str">
        <f>IF(MATHS!$M$90=0,"",MATHS!$M$90)</f>
        <v/>
      </c>
      <c r="D3293" s="70" t="str">
        <f>IF(MATHS!$N$90=0,"",MATHS!$N$90)</f>
        <v/>
      </c>
      <c r="E3293" s="157" t="str">
        <f>IF(MATHS!$Q$90=0,"",MATHS!$Q$90)</f>
        <v>Fail</v>
      </c>
      <c r="F3293" s="158"/>
      <c r="G3293" s="34" t="str">
        <f>IF(MATHS!$P$90=0,"",MATHS!$P$90)</f>
        <v>1st</v>
      </c>
    </row>
    <row r="3294" spans="1:7" ht="15.75" x14ac:dyDescent="0.25">
      <c r="A3294" s="35" t="s">
        <v>397</v>
      </c>
      <c r="B3294" s="70" t="str">
        <f>IF('NAT. SCI'!$K$90=0,"",'NAT. SCI'!$K$90)</f>
        <v/>
      </c>
      <c r="C3294" s="70" t="str">
        <f>IF('NAT. SCI'!$M$90=0,"",'NAT. SCI'!$M$90)</f>
        <v/>
      </c>
      <c r="D3294" s="70" t="str">
        <f>IF('NAT. SCI'!$N$90=0,"",'NAT. SCI'!$N$90)</f>
        <v/>
      </c>
      <c r="E3294" s="157" t="str">
        <f>IF('NAT. SCI'!$Q$90=0,"",'NAT. SCI'!$Q$90)</f>
        <v>Fail</v>
      </c>
      <c r="F3294" s="158"/>
      <c r="G3294" s="34" t="str">
        <f>IF('NAT. SCI'!$P$90=0,"",'NAT. SCI'!$P$90)</f>
        <v>1st</v>
      </c>
    </row>
    <row r="3295" spans="1:7" ht="15.75" x14ac:dyDescent="0.25">
      <c r="A3295" s="35" t="s">
        <v>403</v>
      </c>
      <c r="B3295" s="70" t="str">
        <f>IF('C. EDU'!$K$90=0,"",'C. EDU'!$K$90)</f>
        <v/>
      </c>
      <c r="C3295" s="70" t="str">
        <f>IF('C. EDU'!$M$90=0,"",'C. EDU'!$M$90)</f>
        <v/>
      </c>
      <c r="D3295" s="70" t="str">
        <f>IF('C. EDU'!$N$90=0,"",'C. EDU'!$N$90)</f>
        <v/>
      </c>
      <c r="E3295" s="157" t="str">
        <f>IF('C. EDU'!$Q$90=0,"",'C. EDU'!$Q$90)</f>
        <v>Fail</v>
      </c>
      <c r="F3295" s="158"/>
      <c r="G3295" s="34" t="str">
        <f>IF('C. EDU'!$P$90=0,"",'C. EDU'!$P$90)</f>
        <v>1st</v>
      </c>
    </row>
    <row r="3296" spans="1:7" ht="15.75" x14ac:dyDescent="0.25">
      <c r="A3296" s="35" t="s">
        <v>28</v>
      </c>
      <c r="B3296" s="70" t="str">
        <f>IF(ICT!$K$90=0,"",ICT!$K$90)</f>
        <v/>
      </c>
      <c r="C3296" s="70" t="str">
        <f>IF(ICT!$M$90=0,"",ICT!$M$90)</f>
        <v/>
      </c>
      <c r="D3296" s="70" t="str">
        <f>IF(ICT!$N$90=0,"",ICT!$N$90)</f>
        <v/>
      </c>
      <c r="E3296" s="157" t="str">
        <f>IF(ICT!$Q$90=0,"",ICT!$Q$90)</f>
        <v>Fail</v>
      </c>
      <c r="F3296" s="158"/>
      <c r="G3296" s="34" t="str">
        <f>IF(ICT!$P$90=0,"",ICT!$P$90)</f>
        <v>1st</v>
      </c>
    </row>
    <row r="3297" spans="1:8" ht="15.75" x14ac:dyDescent="0.25">
      <c r="A3297" s="35" t="s">
        <v>107</v>
      </c>
      <c r="B3297" s="70" t="str">
        <f>IF(TWI!$K$90=0,"",TWI!$K$90)</f>
        <v/>
      </c>
      <c r="C3297" s="70" t="str">
        <f>IF(TWI!$M$90=0,"",TWI!$M$90)</f>
        <v/>
      </c>
      <c r="D3297" s="70" t="str">
        <f>IF(TWI!$N$90=0,"",TWI!$N$90)</f>
        <v/>
      </c>
      <c r="E3297" s="157" t="str">
        <f>IF(TWI!$Q$90=0,"",TWI!$Q$90)</f>
        <v>Fail</v>
      </c>
      <c r="F3297" s="158"/>
      <c r="G3297" s="34" t="str">
        <f>IF(TWI!$P$90=0,"",TWI!$P$90)</f>
        <v>1st</v>
      </c>
    </row>
    <row r="3298" spans="1:8" ht="15.75" x14ac:dyDescent="0.25">
      <c r="A3298" s="35" t="s">
        <v>404</v>
      </c>
      <c r="B3298" s="70" t="str">
        <f>IF(RME!$K$90=0,"",RME!$K$90)</f>
        <v/>
      </c>
      <c r="C3298" s="70" t="str">
        <f>IF(RME!$M$90=0,"",RME!$M$90)</f>
        <v/>
      </c>
      <c r="D3298" s="70" t="str">
        <f>IF(RME!$N$90=0,"",RME!$N$90)</f>
        <v/>
      </c>
      <c r="E3298" s="157" t="str">
        <f>IF(RME!$Q$90=0,"",RME!$Q$90)</f>
        <v>Fail</v>
      </c>
      <c r="F3298" s="158"/>
      <c r="G3298" s="34" t="str">
        <f>IF(RME!$P$90=0,"",RME!$P$90)</f>
        <v>1st</v>
      </c>
    </row>
    <row r="3299" spans="1:8" ht="15.75" x14ac:dyDescent="0.25">
      <c r="A3299" s="35" t="s">
        <v>402</v>
      </c>
      <c r="B3299" s="70" t="str">
        <f>IF('C. ARTS'!$K$90=0,"",'C. ARTS'!$K$90)</f>
        <v/>
      </c>
      <c r="C3299" s="70" t="str">
        <f>IF('C. ARTS'!$M$90=0,"",'C. ARTS'!$M$90)</f>
        <v/>
      </c>
      <c r="D3299" s="70" t="str">
        <f>IF('C. ARTS'!$N$90=0,"",'C. ARTS'!$N$90)</f>
        <v/>
      </c>
      <c r="E3299" s="157" t="str">
        <f>IF('C. ARTS'!$Q$90=0,"",'C. ARTS'!$Q$90)</f>
        <v>Fail</v>
      </c>
      <c r="F3299" s="158"/>
      <c r="G3299" s="34" t="str">
        <f>IF('C. ARTS'!$P$90=0,"",'C. ARTS'!$P$90)</f>
        <v>1st</v>
      </c>
    </row>
    <row r="3300" spans="1:8" ht="15.75" x14ac:dyDescent="0.25">
      <c r="A3300" s="35"/>
      <c r="B3300" s="70"/>
      <c r="C3300" s="70"/>
      <c r="D3300" s="70"/>
      <c r="E3300" s="159"/>
      <c r="F3300" s="160"/>
      <c r="G3300" s="36"/>
    </row>
    <row r="3301" spans="1:8" x14ac:dyDescent="0.25">
      <c r="A3301" s="24"/>
      <c r="B3301" s="24"/>
      <c r="C3301" s="24"/>
      <c r="D3301" s="24"/>
      <c r="E3301" s="24"/>
      <c r="F3301" s="24"/>
      <c r="G3301" s="24"/>
    </row>
    <row r="3302" spans="1:8" ht="18" x14ac:dyDescent="0.25">
      <c r="A3302" s="37" t="s">
        <v>29</v>
      </c>
      <c r="B3302" s="69" t="str">
        <f>IF(BROADSHEET!$K$87=0,"",BROADSHEET!$K$87)</f>
        <v/>
      </c>
      <c r="C3302" s="38" t="s">
        <v>30</v>
      </c>
      <c r="D3302" s="39">
        <f>INFO!$C$16</f>
        <v>800</v>
      </c>
      <c r="F3302" s="78" t="s">
        <v>32</v>
      </c>
      <c r="G3302" s="119" t="s">
        <v>357</v>
      </c>
      <c r="H3302" s="44"/>
    </row>
    <row r="3303" spans="1:8" x14ac:dyDescent="0.25">
      <c r="A3303" s="24"/>
      <c r="B3303" s="24"/>
      <c r="C3303" s="24"/>
      <c r="D3303" s="24"/>
      <c r="E3303" s="24"/>
      <c r="F3303" s="24"/>
      <c r="G3303" s="24"/>
      <c r="H3303" s="44"/>
    </row>
    <row r="3304" spans="1:8" ht="15.75" x14ac:dyDescent="0.25">
      <c r="A3304" s="40" t="s">
        <v>31</v>
      </c>
      <c r="B3304" s="75" t="str">
        <f>IF(REMARKS!$C$85=0,"",REMARKS!$C$85)</f>
        <v/>
      </c>
      <c r="C3304" s="41" t="s">
        <v>30</v>
      </c>
      <c r="D3304" s="30" t="str">
        <f>IF(INFO!$C$17=0,"",INFO!$C$17)</f>
        <v/>
      </c>
      <c r="E3304" s="24"/>
      <c r="H3304" s="44"/>
    </row>
    <row r="3305" spans="1:8" ht="15.75" x14ac:dyDescent="0.25">
      <c r="A3305" s="40"/>
      <c r="B3305" s="74"/>
      <c r="C3305" s="73"/>
      <c r="D3305" s="74"/>
      <c r="E3305" s="24"/>
      <c r="H3305" s="44"/>
    </row>
    <row r="3306" spans="1:8" ht="18" x14ac:dyDescent="0.25">
      <c r="A3306" s="40"/>
      <c r="B3306" s="173" t="s">
        <v>371</v>
      </c>
      <c r="C3306" s="173"/>
      <c r="D3306" s="173"/>
      <c r="E3306" s="173"/>
      <c r="F3306" s="173"/>
      <c r="H3306" s="44"/>
    </row>
    <row r="3307" spans="1:8" ht="18" x14ac:dyDescent="0.25">
      <c r="A3307" s="77" t="s">
        <v>33</v>
      </c>
      <c r="B3307" s="169"/>
      <c r="C3307" s="169"/>
      <c r="D3307" s="169"/>
      <c r="E3307" s="169"/>
      <c r="F3307" s="29"/>
      <c r="H3307" s="44"/>
    </row>
    <row r="3308" spans="1:8" ht="18" x14ac:dyDescent="0.25">
      <c r="A3308" s="77" t="s">
        <v>35</v>
      </c>
      <c r="B3308" s="170"/>
      <c r="C3308" s="170"/>
      <c r="D3308" s="170"/>
      <c r="E3308" s="170"/>
      <c r="F3308" s="29"/>
      <c r="H3308" s="44"/>
    </row>
    <row r="3309" spans="1:8" ht="18" x14ac:dyDescent="0.25">
      <c r="A3309" s="77" t="s">
        <v>34</v>
      </c>
      <c r="B3309" s="174"/>
      <c r="C3309" s="174"/>
      <c r="D3309" s="174"/>
      <c r="E3309" s="174"/>
      <c r="F3309" s="76"/>
      <c r="H3309" s="44"/>
    </row>
    <row r="3310" spans="1:8" ht="18" x14ac:dyDescent="0.25">
      <c r="A3310" s="77" t="s">
        <v>36</v>
      </c>
      <c r="B3310" s="29"/>
      <c r="C3310" s="169"/>
      <c r="D3310" s="169"/>
      <c r="E3310" s="169"/>
      <c r="F3310" s="169"/>
      <c r="H3310" s="44"/>
    </row>
    <row r="3311" spans="1:8" ht="18" x14ac:dyDescent="0.25">
      <c r="A3311" s="77" t="s">
        <v>406</v>
      </c>
      <c r="B3311" s="29"/>
      <c r="C3311" s="170"/>
      <c r="D3311" s="170"/>
      <c r="E3311" s="170"/>
      <c r="F3311" s="170"/>
      <c r="G3311" s="24"/>
      <c r="H3311" s="44"/>
    </row>
    <row r="3312" spans="1:8" x14ac:dyDescent="0.25">
      <c r="B3312" s="24"/>
      <c r="D3312" s="45"/>
      <c r="E3312" s="45"/>
      <c r="F3312" s="24"/>
      <c r="G3312" s="24"/>
      <c r="H3312" s="44"/>
    </row>
    <row r="3313" spans="1:8" x14ac:dyDescent="0.25">
      <c r="A3313" s="42"/>
      <c r="B3313" s="68"/>
      <c r="C3313" s="171"/>
      <c r="D3313" s="171"/>
      <c r="E3313" s="24"/>
      <c r="F3313" s="24"/>
      <c r="G3313" s="24"/>
      <c r="H3313" s="44"/>
    </row>
    <row r="3314" spans="1:8" x14ac:dyDescent="0.25">
      <c r="B3314" s="68"/>
      <c r="H3314" s="44"/>
    </row>
    <row r="3315" spans="1:8" x14ac:dyDescent="0.25">
      <c r="B3315" s="68"/>
    </row>
    <row r="3316" spans="1:8" x14ac:dyDescent="0.25">
      <c r="B3316" s="68"/>
    </row>
    <row r="3317" spans="1:8" x14ac:dyDescent="0.25">
      <c r="B3317" s="68"/>
      <c r="E3317" s="43"/>
      <c r="F3317" s="168"/>
      <c r="G3317" s="168"/>
    </row>
    <row r="3318" spans="1:8" x14ac:dyDescent="0.25">
      <c r="E3318" s="24"/>
    </row>
    <row r="3320" spans="1:8" ht="30" x14ac:dyDescent="0.25">
      <c r="A3320" s="21"/>
      <c r="B3320" s="172" t="str">
        <f>INFO!$C$1</f>
        <v>SEVENTH-DAY ADVENTIST PRIMARY  SCHOOL</v>
      </c>
      <c r="C3320" s="172"/>
      <c r="D3320" s="172"/>
      <c r="E3320" s="172"/>
      <c r="F3320" s="172"/>
      <c r="G3320" s="172"/>
    </row>
    <row r="3321" spans="1:8" ht="20.25" x14ac:dyDescent="0.25">
      <c r="A3321" s="23"/>
      <c r="B3321" s="163" t="str">
        <f>INFO!$C$2</f>
        <v>Together We Make The Difference</v>
      </c>
      <c r="C3321" s="163"/>
      <c r="D3321" s="163"/>
      <c r="E3321" s="163"/>
      <c r="F3321" s="163"/>
      <c r="G3321" s="163"/>
    </row>
    <row r="3322" spans="1:8" ht="18" x14ac:dyDescent="0.25">
      <c r="A3322" s="24"/>
      <c r="B3322" s="164" t="str">
        <f>INFO!$C$3</f>
        <v>P. O. BOX 234 KUMASI GHANA</v>
      </c>
      <c r="C3322" s="164"/>
      <c r="D3322" s="164"/>
      <c r="E3322" s="164"/>
      <c r="F3322" s="164"/>
      <c r="G3322" s="164"/>
    </row>
    <row r="3323" spans="1:8" ht="20.25" x14ac:dyDescent="0.25">
      <c r="A3323" s="25"/>
      <c r="B3323" s="165" t="str">
        <f>INFO!$C$4</f>
        <v>0123456789</v>
      </c>
      <c r="C3323" s="166"/>
      <c r="D3323" s="166"/>
      <c r="E3323" s="166"/>
      <c r="F3323" s="166"/>
      <c r="G3323" s="166"/>
    </row>
    <row r="3324" spans="1:8" ht="20.25" x14ac:dyDescent="0.25">
      <c r="A3324" s="25"/>
      <c r="B3324" s="175" t="str">
        <f>INFO!$C$5</f>
        <v>TERMLY REPORT</v>
      </c>
      <c r="C3324" s="175"/>
      <c r="D3324" s="175"/>
      <c r="E3324" s="175"/>
      <c r="F3324" s="175"/>
      <c r="G3324" s="175"/>
    </row>
    <row r="3325" spans="1:8" x14ac:dyDescent="0.25">
      <c r="A3325" s="24"/>
      <c r="B3325" s="24"/>
      <c r="C3325" s="24"/>
      <c r="D3325" s="24"/>
      <c r="E3325" s="24"/>
    </row>
    <row r="3326" spans="1:8" ht="15.75" x14ac:dyDescent="0.25">
      <c r="A3326" s="28" t="s">
        <v>18</v>
      </c>
      <c r="B3326" s="167" t="str">
        <f>IF(BROADSHEET!$B$88=0,"",BROADSHEET!$B$88)</f>
        <v/>
      </c>
      <c r="C3326" s="167"/>
      <c r="D3326" s="167"/>
      <c r="E3326" s="167"/>
      <c r="F3326" s="26" t="s">
        <v>96</v>
      </c>
      <c r="G3326" s="118" t="str">
        <f>INFO!$C$14</f>
        <v>B.S. FOUR</v>
      </c>
    </row>
    <row r="3327" spans="1:8" ht="15.75" x14ac:dyDescent="0.25">
      <c r="A3327" s="28" t="s">
        <v>19</v>
      </c>
      <c r="B3327" s="167" t="str">
        <f>INFO!$C$19&amp;" "&amp;INFO!$D$19&amp;" "&amp;INFO!$E$19</f>
        <v>29 JULY 2018</v>
      </c>
      <c r="C3327" s="167"/>
      <c r="D3327" s="167"/>
      <c r="E3327" s="24"/>
      <c r="F3327" s="26" t="s">
        <v>11</v>
      </c>
      <c r="G3327" s="118" t="str">
        <f>INFO!$C$15</f>
        <v>ONE</v>
      </c>
    </row>
    <row r="3328" spans="1:8" ht="15.75" x14ac:dyDescent="0.25">
      <c r="A3328" s="28" t="s">
        <v>17</v>
      </c>
      <c r="B3328" s="167" t="str">
        <f>INFO!$C$20&amp;" "&amp;INFO!$D$20&amp;" "&amp;INFO!$E$20</f>
        <v>9 MAY 2018</v>
      </c>
      <c r="C3328" s="167"/>
      <c r="D3328" s="167"/>
      <c r="F3328" s="28" t="s">
        <v>20</v>
      </c>
      <c r="G3328" s="72">
        <f>INFO!$C$13</f>
        <v>0</v>
      </c>
    </row>
    <row r="3329" spans="1:8" ht="15.75" x14ac:dyDescent="0.25">
      <c r="A3329" s="28" t="s">
        <v>21</v>
      </c>
      <c r="B3329" s="167" t="str">
        <f>INFO!$C$21</f>
        <v>2017/2018</v>
      </c>
      <c r="C3329" s="167"/>
      <c r="D3329" s="27"/>
      <c r="F3329" s="28" t="s">
        <v>139</v>
      </c>
      <c r="G3329" s="71" t="str">
        <f>BROADSHEET!$L$88</f>
        <v>1ST</v>
      </c>
    </row>
    <row r="3330" spans="1:8" ht="15.75" x14ac:dyDescent="0.25">
      <c r="A3330" s="29"/>
      <c r="B3330" s="24"/>
      <c r="C3330" s="24"/>
      <c r="D3330" s="24"/>
      <c r="E3330" s="24"/>
      <c r="F3330" s="24"/>
      <c r="G3330" s="24"/>
    </row>
    <row r="3331" spans="1:8" ht="32.25" thickBot="1" x14ac:dyDescent="0.3">
      <c r="A3331" s="31" t="s">
        <v>22</v>
      </c>
      <c r="B3331" s="32" t="s">
        <v>95</v>
      </c>
      <c r="C3331" s="32" t="s">
        <v>94</v>
      </c>
      <c r="D3331" s="32" t="s">
        <v>113</v>
      </c>
      <c r="E3331" s="161" t="s">
        <v>23</v>
      </c>
      <c r="F3331" s="162"/>
      <c r="G3331" s="32" t="s">
        <v>24</v>
      </c>
    </row>
    <row r="3332" spans="1:8" ht="16.5" thickTop="1" x14ac:dyDescent="0.25">
      <c r="A3332" s="33" t="s">
        <v>111</v>
      </c>
      <c r="B3332" s="70" t="str">
        <f>IF(ENGLISH!$K$91=0,"",ENGLISH!$K$91)</f>
        <v/>
      </c>
      <c r="C3332" s="70" t="str">
        <f>IF(ENGLISH!$M$91=0,"",ENGLISH!$M$91)</f>
        <v/>
      </c>
      <c r="D3332" s="70" t="str">
        <f>IF(ENGLISH!$N$91=0,"",ENGLISH!$N$91)</f>
        <v/>
      </c>
      <c r="E3332" s="155" t="str">
        <f>IF(ENGLISH!$Q$91=0,"",ENGLISH!$Q$91)</f>
        <v>Fail</v>
      </c>
      <c r="F3332" s="156"/>
      <c r="G3332" s="34" t="str">
        <f>IF(ENGLISH!$P$91=0,"",ENGLISH!$P$91)</f>
        <v>1st</v>
      </c>
    </row>
    <row r="3333" spans="1:8" ht="15.75" x14ac:dyDescent="0.25">
      <c r="A3333" s="35" t="s">
        <v>26</v>
      </c>
      <c r="B3333" s="70" t="str">
        <f>IF(MATHS!$K$91=0,"",MATHS!$K$91)</f>
        <v/>
      </c>
      <c r="C3333" s="70" t="str">
        <f>IF(MATHS!$M$91=0,"",MATHS!$M$91)</f>
        <v/>
      </c>
      <c r="D3333" s="70" t="str">
        <f>IF(MATHS!$N$91=0,"",MATHS!$N$91)</f>
        <v/>
      </c>
      <c r="E3333" s="157" t="str">
        <f>IF(MATHS!$Q$91=0,"",MATHS!$Q$91)</f>
        <v>Fail</v>
      </c>
      <c r="F3333" s="158"/>
      <c r="G3333" s="34" t="str">
        <f>IF(MATHS!$P$91=0,"",MATHS!$P$91)</f>
        <v>1st</v>
      </c>
    </row>
    <row r="3334" spans="1:8" ht="15.75" x14ac:dyDescent="0.25">
      <c r="A3334" s="35" t="s">
        <v>397</v>
      </c>
      <c r="B3334" s="70" t="str">
        <f>IF('NAT. SCI'!$K$91=0,"",'NAT. SCI'!$K$91)</f>
        <v/>
      </c>
      <c r="C3334" s="70" t="str">
        <f>IF('NAT. SCI'!$M$91=0,"",'NAT. SCI'!$M$91)</f>
        <v/>
      </c>
      <c r="D3334" s="70" t="str">
        <f>IF('NAT. SCI'!$N$91=0,"",'NAT. SCI'!$N$91)</f>
        <v/>
      </c>
      <c r="E3334" s="157" t="str">
        <f>IF('NAT. SCI'!$Q$91=0,"",'NAT. SCI'!$Q$91)</f>
        <v>Fail</v>
      </c>
      <c r="F3334" s="158"/>
      <c r="G3334" s="34" t="str">
        <f>IF('NAT. SCI'!$P$91=0,"",'NAT. SCI'!$P$91)</f>
        <v>1st</v>
      </c>
    </row>
    <row r="3335" spans="1:8" ht="15.75" x14ac:dyDescent="0.25">
      <c r="A3335" s="35" t="s">
        <v>403</v>
      </c>
      <c r="B3335" s="70" t="str">
        <f>IF('C. EDU'!$K$91=0,"",'C. EDU'!$K$91)</f>
        <v/>
      </c>
      <c r="C3335" s="70" t="str">
        <f>IF('C. EDU'!$M$91=0,"",'C. EDU'!$M$91)</f>
        <v/>
      </c>
      <c r="D3335" s="70" t="str">
        <f>IF('C. EDU'!$N$91=0,"",'C. EDU'!$N$91)</f>
        <v/>
      </c>
      <c r="E3335" s="157" t="str">
        <f>IF('C. EDU'!$Q$91=0,"",'C. EDU'!$Q$91)</f>
        <v>Fail</v>
      </c>
      <c r="F3335" s="158"/>
      <c r="G3335" s="34" t="str">
        <f>IF('C. EDU'!$P$91=0,"",'C. EDU'!$P$91)</f>
        <v>1st</v>
      </c>
    </row>
    <row r="3336" spans="1:8" ht="15.75" x14ac:dyDescent="0.25">
      <c r="A3336" s="35" t="s">
        <v>28</v>
      </c>
      <c r="B3336" s="70" t="str">
        <f>IF(ICT!$K$91=0,"",ICT!$K$91)</f>
        <v/>
      </c>
      <c r="C3336" s="70" t="str">
        <f>IF(ICT!$M$91=0,"",ICT!$M$91)</f>
        <v/>
      </c>
      <c r="D3336" s="70" t="str">
        <f>IF(ICT!$N$91=0,"",ICT!$N$91)</f>
        <v/>
      </c>
      <c r="E3336" s="157" t="str">
        <f>IF(ICT!$Q$91=0,"",ICT!$Q$91)</f>
        <v>Fail</v>
      </c>
      <c r="F3336" s="158"/>
      <c r="G3336" s="34" t="str">
        <f>IF(ICT!$P$91=0,"",ICT!$P$91)</f>
        <v>1st</v>
      </c>
    </row>
    <row r="3337" spans="1:8" ht="15.75" x14ac:dyDescent="0.25">
      <c r="A3337" s="35" t="s">
        <v>107</v>
      </c>
      <c r="B3337" s="70" t="str">
        <f>IF(TWI!$K$91=0,"",TWI!$K$91)</f>
        <v/>
      </c>
      <c r="C3337" s="70" t="str">
        <f>IF(TWI!$M$91=0,"",TWI!$M$91)</f>
        <v/>
      </c>
      <c r="D3337" s="70" t="str">
        <f>IF(TWI!$N$91=0,"",TWI!$N$91)</f>
        <v/>
      </c>
      <c r="E3337" s="157" t="str">
        <f>IF(TWI!$Q$91=0,"",TWI!$Q$91)</f>
        <v>Fail</v>
      </c>
      <c r="F3337" s="158"/>
      <c r="G3337" s="34" t="str">
        <f>IF(TWI!$P$91=0,"",TWI!$P$91)</f>
        <v>1st</v>
      </c>
    </row>
    <row r="3338" spans="1:8" ht="15.75" x14ac:dyDescent="0.25">
      <c r="A3338" s="35" t="s">
        <v>404</v>
      </c>
      <c r="B3338" s="70" t="str">
        <f>IF(RME!$K$91=0,"",RME!$K$91)</f>
        <v/>
      </c>
      <c r="C3338" s="70" t="str">
        <f>IF(RME!$M$91=0,"",RME!$M$91)</f>
        <v/>
      </c>
      <c r="D3338" s="70" t="str">
        <f>IF(RME!$N$91=0,"",RME!$N$91)</f>
        <v/>
      </c>
      <c r="E3338" s="157" t="str">
        <f>IF(RME!$Q$91=0,"",RME!$Q$91)</f>
        <v>Fail</v>
      </c>
      <c r="F3338" s="158"/>
      <c r="G3338" s="34" t="str">
        <f>IF(RME!$P$91=0,"",RME!$P$91)</f>
        <v>1st</v>
      </c>
    </row>
    <row r="3339" spans="1:8" ht="15.75" x14ac:dyDescent="0.25">
      <c r="A3339" s="35" t="s">
        <v>402</v>
      </c>
      <c r="B3339" s="70" t="str">
        <f>IF('C. ARTS'!$K$91=0,"",'C. ARTS'!$K$91)</f>
        <v/>
      </c>
      <c r="C3339" s="70" t="str">
        <f>IF('C. ARTS'!$M$91=0,"",'C. ARTS'!$M$91)</f>
        <v/>
      </c>
      <c r="D3339" s="70" t="str">
        <f>IF('C. ARTS'!$N$91=0,"",'C. ARTS'!$N$91)</f>
        <v/>
      </c>
      <c r="E3339" s="157" t="str">
        <f>IF('C. ARTS'!$Q$91=0,"",'C. ARTS'!$Q$91)</f>
        <v>Fail</v>
      </c>
      <c r="F3339" s="158"/>
      <c r="G3339" s="34" t="str">
        <f>IF('C. ARTS'!$P$91=0,"",'C. ARTS'!$P$91)</f>
        <v>1st</v>
      </c>
    </row>
    <row r="3340" spans="1:8" ht="15.75" x14ac:dyDescent="0.25">
      <c r="A3340" s="35"/>
      <c r="B3340" s="70"/>
      <c r="C3340" s="70"/>
      <c r="D3340" s="70"/>
      <c r="E3340" s="159"/>
      <c r="F3340" s="160"/>
      <c r="G3340" s="36"/>
    </row>
    <row r="3341" spans="1:8" x14ac:dyDescent="0.25">
      <c r="A3341" s="24"/>
      <c r="B3341" s="24"/>
      <c r="C3341" s="24"/>
      <c r="D3341" s="24"/>
      <c r="E3341" s="24"/>
      <c r="F3341" s="24"/>
      <c r="G3341" s="24"/>
    </row>
    <row r="3342" spans="1:8" ht="18" x14ac:dyDescent="0.25">
      <c r="A3342" s="37" t="s">
        <v>29</v>
      </c>
      <c r="B3342" s="69" t="str">
        <f>IF(BROADSHEET!$K$88=0,"",BROADSHEET!$K$88)</f>
        <v/>
      </c>
      <c r="C3342" s="38" t="s">
        <v>30</v>
      </c>
      <c r="D3342" s="39">
        <f>INFO!$C$16</f>
        <v>800</v>
      </c>
      <c r="F3342" s="78" t="s">
        <v>32</v>
      </c>
      <c r="G3342" s="119" t="s">
        <v>357</v>
      </c>
      <c r="H3342" s="44"/>
    </row>
    <row r="3343" spans="1:8" x14ac:dyDescent="0.25">
      <c r="A3343" s="24"/>
      <c r="B3343" s="24"/>
      <c r="C3343" s="24"/>
      <c r="D3343" s="24"/>
      <c r="E3343" s="24"/>
      <c r="F3343" s="24"/>
      <c r="G3343" s="24"/>
      <c r="H3343" s="44"/>
    </row>
    <row r="3344" spans="1:8" ht="15.75" x14ac:dyDescent="0.25">
      <c r="A3344" s="40" t="s">
        <v>31</v>
      </c>
      <c r="B3344" s="75" t="str">
        <f>IF(REMARKS!$C$86=0,"",REMARKS!$C$86)</f>
        <v/>
      </c>
      <c r="C3344" s="41" t="s">
        <v>30</v>
      </c>
      <c r="D3344" s="30" t="str">
        <f>IF(INFO!$C$17=0,"",INFO!$C$17)</f>
        <v/>
      </c>
      <c r="E3344" s="24"/>
      <c r="H3344" s="44"/>
    </row>
    <row r="3345" spans="1:8" ht="15.75" x14ac:dyDescent="0.25">
      <c r="A3345" s="40"/>
      <c r="B3345" s="74"/>
      <c r="C3345" s="73"/>
      <c r="D3345" s="74"/>
      <c r="E3345" s="24"/>
      <c r="H3345" s="44"/>
    </row>
    <row r="3346" spans="1:8" ht="18" x14ac:dyDescent="0.25">
      <c r="A3346" s="40"/>
      <c r="B3346" s="173" t="s">
        <v>371</v>
      </c>
      <c r="C3346" s="173"/>
      <c r="D3346" s="173"/>
      <c r="E3346" s="173"/>
      <c r="F3346" s="173"/>
      <c r="H3346" s="44"/>
    </row>
    <row r="3347" spans="1:8" ht="18" x14ac:dyDescent="0.25">
      <c r="A3347" s="77" t="s">
        <v>33</v>
      </c>
      <c r="B3347" s="169"/>
      <c r="C3347" s="169"/>
      <c r="D3347" s="169"/>
      <c r="E3347" s="169"/>
      <c r="F3347" s="29"/>
      <c r="H3347" s="44"/>
    </row>
    <row r="3348" spans="1:8" ht="18" x14ac:dyDescent="0.25">
      <c r="A3348" s="77" t="s">
        <v>35</v>
      </c>
      <c r="B3348" s="170"/>
      <c r="C3348" s="170"/>
      <c r="D3348" s="170"/>
      <c r="E3348" s="170"/>
      <c r="F3348" s="29"/>
      <c r="H3348" s="44"/>
    </row>
    <row r="3349" spans="1:8" ht="18" x14ac:dyDescent="0.25">
      <c r="A3349" s="77" t="s">
        <v>34</v>
      </c>
      <c r="B3349" s="174"/>
      <c r="C3349" s="174"/>
      <c r="D3349" s="174"/>
      <c r="E3349" s="174"/>
      <c r="F3349" s="76"/>
      <c r="H3349" s="44"/>
    </row>
    <row r="3350" spans="1:8" ht="18" x14ac:dyDescent="0.25">
      <c r="A3350" s="77" t="s">
        <v>36</v>
      </c>
      <c r="B3350" s="29"/>
      <c r="C3350" s="169"/>
      <c r="D3350" s="169"/>
      <c r="E3350" s="169"/>
      <c r="F3350" s="169"/>
      <c r="H3350" s="44"/>
    </row>
    <row r="3351" spans="1:8" ht="18" x14ac:dyDescent="0.25">
      <c r="A3351" s="77" t="s">
        <v>406</v>
      </c>
      <c r="B3351" s="29"/>
      <c r="C3351" s="170"/>
      <c r="D3351" s="170"/>
      <c r="E3351" s="170"/>
      <c r="F3351" s="170"/>
      <c r="G3351" s="24"/>
      <c r="H3351" s="44"/>
    </row>
    <row r="3352" spans="1:8" x14ac:dyDescent="0.25">
      <c r="B3352" s="24"/>
      <c r="D3352" s="45"/>
      <c r="E3352" s="45"/>
      <c r="F3352" s="24"/>
      <c r="G3352" s="24"/>
      <c r="H3352" s="44"/>
    </row>
    <row r="3353" spans="1:8" x14ac:dyDescent="0.25">
      <c r="A3353" s="42"/>
      <c r="B3353" s="68"/>
      <c r="C3353" s="171"/>
      <c r="D3353" s="171"/>
      <c r="E3353" s="24"/>
      <c r="F3353" s="24"/>
      <c r="G3353" s="24"/>
      <c r="H3353" s="44"/>
    </row>
    <row r="3354" spans="1:8" x14ac:dyDescent="0.25">
      <c r="B3354" s="68"/>
      <c r="H3354" s="44"/>
    </row>
    <row r="3355" spans="1:8" x14ac:dyDescent="0.25">
      <c r="B3355" s="68"/>
    </row>
    <row r="3356" spans="1:8" x14ac:dyDescent="0.25">
      <c r="B3356" s="68"/>
    </row>
    <row r="3357" spans="1:8" x14ac:dyDescent="0.25">
      <c r="B3357" s="68"/>
      <c r="E3357" s="43"/>
      <c r="F3357" s="168"/>
      <c r="G3357" s="168"/>
    </row>
    <row r="3358" spans="1:8" x14ac:dyDescent="0.25">
      <c r="E3358" s="24"/>
    </row>
    <row r="3360" spans="1:8" ht="30" x14ac:dyDescent="0.25">
      <c r="A3360" s="21"/>
      <c r="B3360" s="172" t="str">
        <f>INFO!$C$1</f>
        <v>SEVENTH-DAY ADVENTIST PRIMARY  SCHOOL</v>
      </c>
      <c r="C3360" s="172"/>
      <c r="D3360" s="172"/>
      <c r="E3360" s="172"/>
      <c r="F3360" s="172"/>
      <c r="G3360" s="172"/>
    </row>
    <row r="3361" spans="1:7" ht="20.25" x14ac:dyDescent="0.25">
      <c r="A3361" s="23"/>
      <c r="B3361" s="163" t="str">
        <f>INFO!$C$2</f>
        <v>Together We Make The Difference</v>
      </c>
      <c r="C3361" s="163"/>
      <c r="D3361" s="163"/>
      <c r="E3361" s="163"/>
      <c r="F3361" s="163"/>
      <c r="G3361" s="163"/>
    </row>
    <row r="3362" spans="1:7" ht="18" x14ac:dyDescent="0.25">
      <c r="A3362" s="24"/>
      <c r="B3362" s="164" t="str">
        <f>INFO!$C$3</f>
        <v>P. O. BOX 234 KUMASI GHANA</v>
      </c>
      <c r="C3362" s="164"/>
      <c r="D3362" s="164"/>
      <c r="E3362" s="164"/>
      <c r="F3362" s="164"/>
      <c r="G3362" s="164"/>
    </row>
    <row r="3363" spans="1:7" ht="20.25" x14ac:dyDescent="0.25">
      <c r="A3363" s="25"/>
      <c r="B3363" s="165" t="str">
        <f>INFO!$C$4</f>
        <v>0123456789</v>
      </c>
      <c r="C3363" s="166"/>
      <c r="D3363" s="166"/>
      <c r="E3363" s="166"/>
      <c r="F3363" s="166"/>
      <c r="G3363" s="166"/>
    </row>
    <row r="3364" spans="1:7" ht="20.25" x14ac:dyDescent="0.25">
      <c r="A3364" s="25"/>
      <c r="B3364" s="175" t="str">
        <f>INFO!$C$5</f>
        <v>TERMLY REPORT</v>
      </c>
      <c r="C3364" s="175"/>
      <c r="D3364" s="175"/>
      <c r="E3364" s="175"/>
      <c r="F3364" s="175"/>
      <c r="G3364" s="175"/>
    </row>
    <row r="3365" spans="1:7" x14ac:dyDescent="0.25">
      <c r="A3365" s="24"/>
      <c r="B3365" s="24"/>
      <c r="C3365" s="24"/>
      <c r="D3365" s="24"/>
      <c r="E3365" s="24"/>
    </row>
    <row r="3366" spans="1:7" ht="15.75" x14ac:dyDescent="0.25">
      <c r="A3366" s="28" t="s">
        <v>18</v>
      </c>
      <c r="B3366" s="167" t="str">
        <f>IF(BROADSHEET!$B$89=0,"",BROADSHEET!$B$89)</f>
        <v/>
      </c>
      <c r="C3366" s="167"/>
      <c r="D3366" s="167"/>
      <c r="E3366" s="167"/>
      <c r="F3366" s="26" t="s">
        <v>96</v>
      </c>
      <c r="G3366" s="118" t="str">
        <f>INFO!$C$14</f>
        <v>B.S. FOUR</v>
      </c>
    </row>
    <row r="3367" spans="1:7" ht="15.75" x14ac:dyDescent="0.25">
      <c r="A3367" s="28" t="s">
        <v>19</v>
      </c>
      <c r="B3367" s="167" t="str">
        <f>INFO!$C$19&amp;" "&amp;INFO!$D$19&amp;" "&amp;INFO!$E$19</f>
        <v>29 JULY 2018</v>
      </c>
      <c r="C3367" s="167"/>
      <c r="D3367" s="167"/>
      <c r="E3367" s="24"/>
      <c r="F3367" s="26" t="s">
        <v>11</v>
      </c>
      <c r="G3367" s="118" t="str">
        <f>INFO!$C$15</f>
        <v>ONE</v>
      </c>
    </row>
    <row r="3368" spans="1:7" ht="15.75" x14ac:dyDescent="0.25">
      <c r="A3368" s="28" t="s">
        <v>17</v>
      </c>
      <c r="B3368" s="167" t="str">
        <f>INFO!$C$20&amp;" "&amp;INFO!$D$20&amp;" "&amp;INFO!$E$20</f>
        <v>9 MAY 2018</v>
      </c>
      <c r="C3368" s="167"/>
      <c r="D3368" s="167"/>
      <c r="F3368" s="28" t="s">
        <v>20</v>
      </c>
      <c r="G3368" s="72">
        <f>INFO!$C$13</f>
        <v>0</v>
      </c>
    </row>
    <row r="3369" spans="1:7" ht="15.75" x14ac:dyDescent="0.25">
      <c r="A3369" s="28" t="s">
        <v>21</v>
      </c>
      <c r="B3369" s="167" t="str">
        <f>INFO!$C$21</f>
        <v>2017/2018</v>
      </c>
      <c r="C3369" s="167"/>
      <c r="D3369" s="27"/>
      <c r="F3369" s="28" t="s">
        <v>139</v>
      </c>
      <c r="G3369" s="71" t="str">
        <f>BROADSHEET!$L$89</f>
        <v>1ST</v>
      </c>
    </row>
    <row r="3370" spans="1:7" ht="15.75" x14ac:dyDescent="0.25">
      <c r="A3370" s="29"/>
      <c r="B3370" s="24"/>
      <c r="C3370" s="24"/>
      <c r="D3370" s="24"/>
      <c r="E3370" s="24"/>
      <c r="F3370" s="24"/>
      <c r="G3370" s="24"/>
    </row>
    <row r="3371" spans="1:7" ht="32.25" thickBot="1" x14ac:dyDescent="0.3">
      <c r="A3371" s="31" t="s">
        <v>22</v>
      </c>
      <c r="B3371" s="32" t="s">
        <v>95</v>
      </c>
      <c r="C3371" s="32" t="s">
        <v>94</v>
      </c>
      <c r="D3371" s="32" t="s">
        <v>113</v>
      </c>
      <c r="E3371" s="161" t="s">
        <v>23</v>
      </c>
      <c r="F3371" s="162"/>
      <c r="G3371" s="32" t="s">
        <v>24</v>
      </c>
    </row>
    <row r="3372" spans="1:7" ht="16.5" thickTop="1" x14ac:dyDescent="0.25">
      <c r="A3372" s="33" t="s">
        <v>111</v>
      </c>
      <c r="B3372" s="70" t="str">
        <f>IF(ENGLISH!$K$92=0,"",ENGLISH!$K$92)</f>
        <v/>
      </c>
      <c r="C3372" s="70" t="str">
        <f>IF(ENGLISH!$M$92=0,"",ENGLISH!$M$92)</f>
        <v/>
      </c>
      <c r="D3372" s="70" t="str">
        <f>IF(ENGLISH!$N$92=0,"",ENGLISH!$N$92)</f>
        <v/>
      </c>
      <c r="E3372" s="155" t="str">
        <f>IF(ENGLISH!$Q$92=0,"",ENGLISH!$Q$92)</f>
        <v>Fail</v>
      </c>
      <c r="F3372" s="156"/>
      <c r="G3372" s="34" t="str">
        <f>IF(ENGLISH!$P$92=0,"",ENGLISH!$P$92)</f>
        <v>1st</v>
      </c>
    </row>
    <row r="3373" spans="1:7" ht="15.75" x14ac:dyDescent="0.25">
      <c r="A3373" s="35" t="s">
        <v>26</v>
      </c>
      <c r="B3373" s="70" t="str">
        <f>IF(MATHS!$K$92=0,"",MATHS!$K$92)</f>
        <v/>
      </c>
      <c r="C3373" s="70" t="str">
        <f>IF(MATHS!$M$92=0,"",MATHS!$M$92)</f>
        <v/>
      </c>
      <c r="D3373" s="70" t="str">
        <f>IF(MATHS!$N$92=0,"",MATHS!$N$92)</f>
        <v/>
      </c>
      <c r="E3373" s="157" t="str">
        <f>IF(MATHS!$Q$92=0,"",MATHS!$Q$92)</f>
        <v>Fail</v>
      </c>
      <c r="F3373" s="158"/>
      <c r="G3373" s="34" t="str">
        <f>IF(MATHS!$P$92=0,"",MATHS!$P$92)</f>
        <v>1st</v>
      </c>
    </row>
    <row r="3374" spans="1:7" ht="15.75" x14ac:dyDescent="0.25">
      <c r="A3374" s="35" t="s">
        <v>397</v>
      </c>
      <c r="B3374" s="70" t="str">
        <f>IF('NAT. SCI'!$K$92=0,"",'NAT. SCI'!$K$92)</f>
        <v/>
      </c>
      <c r="C3374" s="70" t="str">
        <f>IF('NAT. SCI'!$M$92=0,"",'NAT. SCI'!$M$92)</f>
        <v/>
      </c>
      <c r="D3374" s="70" t="str">
        <f>IF('NAT. SCI'!$N$92=0,"",'NAT. SCI'!$N$92)</f>
        <v/>
      </c>
      <c r="E3374" s="157" t="str">
        <f>IF('NAT. SCI'!$Q$92=0,"",'NAT. SCI'!$Q$92)</f>
        <v>Fail</v>
      </c>
      <c r="F3374" s="158"/>
      <c r="G3374" s="34" t="str">
        <f>IF('NAT. SCI'!$P$92=0,"",'NAT. SCI'!$P$92)</f>
        <v>1st</v>
      </c>
    </row>
    <row r="3375" spans="1:7" ht="15.75" x14ac:dyDescent="0.25">
      <c r="A3375" s="35" t="s">
        <v>403</v>
      </c>
      <c r="B3375" s="70" t="str">
        <f>IF('C. EDU'!$K$92=0,"",'C. EDU'!$K$92)</f>
        <v/>
      </c>
      <c r="C3375" s="70" t="str">
        <f>IF('C. EDU'!$M$92=0,"",'C. EDU'!$M$92)</f>
        <v/>
      </c>
      <c r="D3375" s="70" t="str">
        <f>IF('C. EDU'!$N$92=0,"",'C. EDU'!$N$92)</f>
        <v/>
      </c>
      <c r="E3375" s="157" t="str">
        <f>IF('C. EDU'!$Q$92=0,"",'C. EDU'!$Q$92)</f>
        <v>Fail</v>
      </c>
      <c r="F3375" s="158"/>
      <c r="G3375" s="34" t="str">
        <f>IF('C. EDU'!$P$92=0,"",'C. EDU'!$P$92)</f>
        <v>1st</v>
      </c>
    </row>
    <row r="3376" spans="1:7" ht="15.75" x14ac:dyDescent="0.25">
      <c r="A3376" s="35" t="s">
        <v>28</v>
      </c>
      <c r="B3376" s="70" t="str">
        <f>IF(ICT!$K$92=0,"",ICT!$K$92)</f>
        <v/>
      </c>
      <c r="C3376" s="70" t="str">
        <f>IF(ICT!$M$92=0,"",ICT!$M$92)</f>
        <v/>
      </c>
      <c r="D3376" s="70" t="str">
        <f>IF(ICT!$N$92=0,"",ICT!$N$92)</f>
        <v/>
      </c>
      <c r="E3376" s="157" t="str">
        <f>IF(ICT!$Q$92=0,"",ICT!$Q$92)</f>
        <v>Fail</v>
      </c>
      <c r="F3376" s="158"/>
      <c r="G3376" s="34" t="str">
        <f>IF(ICT!$P$92=0,"",ICT!$P$92)</f>
        <v>1st</v>
      </c>
    </row>
    <row r="3377" spans="1:8" ht="15.75" x14ac:dyDescent="0.25">
      <c r="A3377" s="35" t="s">
        <v>107</v>
      </c>
      <c r="B3377" s="70" t="str">
        <f>IF(TWI!$K$92=0,"",TWI!$K$92)</f>
        <v/>
      </c>
      <c r="C3377" s="70" t="str">
        <f>IF(TWI!$M$92=0,"",TWI!$M$92)</f>
        <v/>
      </c>
      <c r="D3377" s="70" t="str">
        <f>IF(TWI!$N$92=0,"",TWI!$N$92)</f>
        <v/>
      </c>
      <c r="E3377" s="157" t="str">
        <f>IF(TWI!$Q$92=0,"",TWI!$Q$92)</f>
        <v>Fail</v>
      </c>
      <c r="F3377" s="158"/>
      <c r="G3377" s="34" t="str">
        <f>IF(TWI!$P$92=0,"",TWI!$P$92)</f>
        <v>1st</v>
      </c>
    </row>
    <row r="3378" spans="1:8" ht="15.75" x14ac:dyDescent="0.25">
      <c r="A3378" s="35" t="s">
        <v>404</v>
      </c>
      <c r="B3378" s="70" t="str">
        <f>IF(RME!$K$92=0,"",RME!$K$92)</f>
        <v/>
      </c>
      <c r="C3378" s="70" t="str">
        <f>IF(RME!$M$92=0,"",RME!$M$92)</f>
        <v/>
      </c>
      <c r="D3378" s="70" t="str">
        <f>IF(RME!$N$92=0,"",RME!$N$92)</f>
        <v/>
      </c>
      <c r="E3378" s="157" t="str">
        <f>IF(RME!$Q$92=0,"",RME!$Q$92)</f>
        <v>Fail</v>
      </c>
      <c r="F3378" s="158"/>
      <c r="G3378" s="34" t="str">
        <f>IF(RME!$P$92=0,"",RME!$P$92)</f>
        <v>1st</v>
      </c>
    </row>
    <row r="3379" spans="1:8" ht="15.75" x14ac:dyDescent="0.25">
      <c r="A3379" s="35" t="s">
        <v>402</v>
      </c>
      <c r="B3379" s="70" t="str">
        <f>IF('C. ARTS'!$K$92=0,"",'C. ARTS'!$K$92)</f>
        <v/>
      </c>
      <c r="C3379" s="70" t="str">
        <f>IF('C. ARTS'!$M$92=0,"",'C. ARTS'!$M$92)</f>
        <v/>
      </c>
      <c r="D3379" s="70" t="str">
        <f>IF('C. ARTS'!$N$92=0,"",'C. ARTS'!$N$92)</f>
        <v/>
      </c>
      <c r="E3379" s="157" t="str">
        <f>IF('C. ARTS'!$Q$92=0,"",'C. ARTS'!$Q$92)</f>
        <v>Fail</v>
      </c>
      <c r="F3379" s="158"/>
      <c r="G3379" s="34" t="str">
        <f>IF('C. ARTS'!$P$92=0,"",'C. ARTS'!$P$92)</f>
        <v>1st</v>
      </c>
    </row>
    <row r="3380" spans="1:8" ht="15.75" x14ac:dyDescent="0.25">
      <c r="A3380" s="35"/>
      <c r="B3380" s="70"/>
      <c r="C3380" s="70"/>
      <c r="D3380" s="70"/>
      <c r="E3380" s="159"/>
      <c r="F3380" s="160"/>
      <c r="G3380" s="36"/>
    </row>
    <row r="3381" spans="1:8" x14ac:dyDescent="0.25">
      <c r="A3381" s="24"/>
      <c r="B3381" s="24"/>
      <c r="C3381" s="24"/>
      <c r="D3381" s="24"/>
      <c r="E3381" s="24"/>
      <c r="F3381" s="24"/>
      <c r="G3381" s="24"/>
    </row>
    <row r="3382" spans="1:8" ht="18" x14ac:dyDescent="0.25">
      <c r="A3382" s="37" t="s">
        <v>29</v>
      </c>
      <c r="B3382" s="69" t="str">
        <f>IF(BROADSHEET!$K$89=0,"",BROADSHEET!$K$89)</f>
        <v/>
      </c>
      <c r="C3382" s="38" t="s">
        <v>30</v>
      </c>
      <c r="D3382" s="39">
        <f>INFO!$C$16</f>
        <v>800</v>
      </c>
      <c r="F3382" s="78" t="s">
        <v>32</v>
      </c>
      <c r="G3382" s="119" t="s">
        <v>357</v>
      </c>
      <c r="H3382" s="44"/>
    </row>
    <row r="3383" spans="1:8" x14ac:dyDescent="0.25">
      <c r="A3383" s="24"/>
      <c r="B3383" s="24"/>
      <c r="C3383" s="24"/>
      <c r="D3383" s="24"/>
      <c r="E3383" s="24"/>
      <c r="F3383" s="24"/>
      <c r="G3383" s="24"/>
      <c r="H3383" s="44"/>
    </row>
    <row r="3384" spans="1:8" ht="15.75" x14ac:dyDescent="0.25">
      <c r="A3384" s="40" t="s">
        <v>31</v>
      </c>
      <c r="B3384" s="75" t="str">
        <f>IF(REMARKS!$C$87=0,"",REMARKS!$C$87)</f>
        <v/>
      </c>
      <c r="C3384" s="41" t="s">
        <v>30</v>
      </c>
      <c r="D3384" s="30" t="str">
        <f>IF(INFO!$C$17=0,"",INFO!$C$17)</f>
        <v/>
      </c>
      <c r="E3384" s="24"/>
      <c r="H3384" s="44"/>
    </row>
    <row r="3385" spans="1:8" ht="15.75" x14ac:dyDescent="0.25">
      <c r="A3385" s="40"/>
      <c r="B3385" s="74"/>
      <c r="C3385" s="73"/>
      <c r="D3385" s="74"/>
      <c r="E3385" s="24"/>
      <c r="H3385" s="44"/>
    </row>
    <row r="3386" spans="1:8" ht="18" x14ac:dyDescent="0.25">
      <c r="A3386" s="40"/>
      <c r="B3386" s="173" t="s">
        <v>371</v>
      </c>
      <c r="C3386" s="173"/>
      <c r="D3386" s="173"/>
      <c r="E3386" s="173"/>
      <c r="F3386" s="173"/>
      <c r="H3386" s="44"/>
    </row>
    <row r="3387" spans="1:8" ht="18" x14ac:dyDescent="0.25">
      <c r="A3387" s="77" t="s">
        <v>33</v>
      </c>
      <c r="B3387" s="169"/>
      <c r="C3387" s="169"/>
      <c r="D3387" s="169"/>
      <c r="E3387" s="169"/>
      <c r="F3387" s="29"/>
      <c r="H3387" s="44"/>
    </row>
    <row r="3388" spans="1:8" ht="18" x14ac:dyDescent="0.25">
      <c r="A3388" s="77" t="s">
        <v>35</v>
      </c>
      <c r="B3388" s="170"/>
      <c r="C3388" s="170"/>
      <c r="D3388" s="170"/>
      <c r="E3388" s="170"/>
      <c r="F3388" s="29"/>
      <c r="H3388" s="44"/>
    </row>
    <row r="3389" spans="1:8" ht="18" x14ac:dyDescent="0.25">
      <c r="A3389" s="77" t="s">
        <v>34</v>
      </c>
      <c r="B3389" s="174"/>
      <c r="C3389" s="174"/>
      <c r="D3389" s="174"/>
      <c r="E3389" s="174"/>
      <c r="F3389" s="76"/>
      <c r="H3389" s="44"/>
    </row>
    <row r="3390" spans="1:8" ht="18" x14ac:dyDescent="0.25">
      <c r="A3390" s="77" t="s">
        <v>36</v>
      </c>
      <c r="B3390" s="29"/>
      <c r="C3390" s="169"/>
      <c r="D3390" s="169"/>
      <c r="E3390" s="169"/>
      <c r="F3390" s="169"/>
      <c r="H3390" s="44"/>
    </row>
    <row r="3391" spans="1:8" ht="18" x14ac:dyDescent="0.25">
      <c r="A3391" s="77" t="s">
        <v>406</v>
      </c>
      <c r="B3391" s="29"/>
      <c r="C3391" s="170"/>
      <c r="D3391" s="170"/>
      <c r="E3391" s="170"/>
      <c r="F3391" s="170"/>
      <c r="G3391" s="24"/>
      <c r="H3391" s="44"/>
    </row>
    <row r="3392" spans="1:8" x14ac:dyDescent="0.25">
      <c r="B3392" s="24"/>
      <c r="D3392" s="45"/>
      <c r="E3392" s="45"/>
      <c r="F3392" s="24"/>
      <c r="G3392" s="24"/>
      <c r="H3392" s="44"/>
    </row>
    <row r="3393" spans="1:8" x14ac:dyDescent="0.25">
      <c r="A3393" s="42"/>
      <c r="B3393" s="68"/>
      <c r="C3393" s="171"/>
      <c r="D3393" s="171"/>
      <c r="E3393" s="24"/>
      <c r="F3393" s="24"/>
      <c r="G3393" s="24"/>
      <c r="H3393" s="44"/>
    </row>
    <row r="3394" spans="1:8" x14ac:dyDescent="0.25">
      <c r="B3394" s="68"/>
      <c r="H3394" s="44"/>
    </row>
    <row r="3395" spans="1:8" x14ac:dyDescent="0.25">
      <c r="B3395" s="68"/>
    </row>
    <row r="3396" spans="1:8" x14ac:dyDescent="0.25">
      <c r="B3396" s="68"/>
    </row>
    <row r="3397" spans="1:8" x14ac:dyDescent="0.25">
      <c r="B3397" s="68"/>
      <c r="E3397" s="43"/>
      <c r="F3397" s="168"/>
      <c r="G3397" s="168"/>
    </row>
    <row r="3398" spans="1:8" x14ac:dyDescent="0.25">
      <c r="E3398" s="24"/>
    </row>
    <row r="3400" spans="1:8" ht="30" x14ac:dyDescent="0.25">
      <c r="A3400" s="21"/>
      <c r="B3400" s="172" t="str">
        <f>INFO!$C$1</f>
        <v>SEVENTH-DAY ADVENTIST PRIMARY  SCHOOL</v>
      </c>
      <c r="C3400" s="172"/>
      <c r="D3400" s="172"/>
      <c r="E3400" s="172"/>
      <c r="F3400" s="172"/>
      <c r="G3400" s="172"/>
    </row>
    <row r="3401" spans="1:8" ht="20.25" x14ac:dyDescent="0.25">
      <c r="A3401" s="23"/>
      <c r="B3401" s="163" t="str">
        <f>INFO!$C$2</f>
        <v>Together We Make The Difference</v>
      </c>
      <c r="C3401" s="163"/>
      <c r="D3401" s="163"/>
      <c r="E3401" s="163"/>
      <c r="F3401" s="163"/>
      <c r="G3401" s="163"/>
    </row>
    <row r="3402" spans="1:8" ht="18" x14ac:dyDescent="0.25">
      <c r="A3402" s="24"/>
      <c r="B3402" s="164" t="str">
        <f>INFO!$C$3</f>
        <v>P. O. BOX 234 KUMASI GHANA</v>
      </c>
      <c r="C3402" s="164"/>
      <c r="D3402" s="164"/>
      <c r="E3402" s="164"/>
      <c r="F3402" s="164"/>
      <c r="G3402" s="164"/>
    </row>
    <row r="3403" spans="1:8" ht="20.25" x14ac:dyDescent="0.25">
      <c r="A3403" s="25"/>
      <c r="B3403" s="165" t="str">
        <f>INFO!$C$4</f>
        <v>0123456789</v>
      </c>
      <c r="C3403" s="166"/>
      <c r="D3403" s="166"/>
      <c r="E3403" s="166"/>
      <c r="F3403" s="166"/>
      <c r="G3403" s="166"/>
    </row>
    <row r="3404" spans="1:8" ht="20.25" x14ac:dyDescent="0.25">
      <c r="A3404" s="25"/>
      <c r="B3404" s="175" t="str">
        <f>INFO!$C$5</f>
        <v>TERMLY REPORT</v>
      </c>
      <c r="C3404" s="175"/>
      <c r="D3404" s="175"/>
      <c r="E3404" s="175"/>
      <c r="F3404" s="175"/>
      <c r="G3404" s="175"/>
    </row>
    <row r="3405" spans="1:8" x14ac:dyDescent="0.25">
      <c r="A3405" s="24"/>
      <c r="B3405" s="24"/>
      <c r="C3405" s="24"/>
      <c r="D3405" s="24"/>
      <c r="E3405" s="24"/>
    </row>
    <row r="3406" spans="1:8" ht="15.75" x14ac:dyDescent="0.25">
      <c r="A3406" s="28" t="s">
        <v>18</v>
      </c>
      <c r="B3406" s="167" t="str">
        <f>IF(BROADSHEET!$B$90=0,"",BROADSHEET!$B$90)</f>
        <v/>
      </c>
      <c r="C3406" s="167"/>
      <c r="D3406" s="167"/>
      <c r="E3406" s="167"/>
      <c r="F3406" s="26" t="s">
        <v>96</v>
      </c>
      <c r="G3406" s="118" t="str">
        <f>INFO!$C$14</f>
        <v>B.S. FOUR</v>
      </c>
    </row>
    <row r="3407" spans="1:8" ht="15.75" x14ac:dyDescent="0.25">
      <c r="A3407" s="28" t="s">
        <v>19</v>
      </c>
      <c r="B3407" s="167" t="str">
        <f>INFO!$C$19&amp;" "&amp;INFO!$D$19&amp;" "&amp;INFO!$E$19</f>
        <v>29 JULY 2018</v>
      </c>
      <c r="C3407" s="167"/>
      <c r="D3407" s="167"/>
      <c r="E3407" s="24"/>
      <c r="F3407" s="26" t="s">
        <v>11</v>
      </c>
      <c r="G3407" s="118" t="str">
        <f>INFO!$C$15</f>
        <v>ONE</v>
      </c>
    </row>
    <row r="3408" spans="1:8" ht="15.75" x14ac:dyDescent="0.25">
      <c r="A3408" s="28" t="s">
        <v>17</v>
      </c>
      <c r="B3408" s="167" t="str">
        <f>INFO!$C$20&amp;" "&amp;INFO!$D$20&amp;" "&amp;INFO!$E$20</f>
        <v>9 MAY 2018</v>
      </c>
      <c r="C3408" s="167"/>
      <c r="D3408" s="167"/>
      <c r="F3408" s="28" t="s">
        <v>20</v>
      </c>
      <c r="G3408" s="72">
        <f>INFO!$C$13</f>
        <v>0</v>
      </c>
    </row>
    <row r="3409" spans="1:8" ht="15.75" x14ac:dyDescent="0.25">
      <c r="A3409" s="28" t="s">
        <v>21</v>
      </c>
      <c r="B3409" s="167" t="str">
        <f>INFO!$C$21</f>
        <v>2017/2018</v>
      </c>
      <c r="C3409" s="167"/>
      <c r="D3409" s="27"/>
      <c r="F3409" s="28" t="s">
        <v>139</v>
      </c>
      <c r="G3409" s="71" t="str">
        <f>BROADSHEET!$L$90</f>
        <v>1ST</v>
      </c>
    </row>
    <row r="3410" spans="1:8" ht="15.75" x14ac:dyDescent="0.25">
      <c r="A3410" s="29"/>
      <c r="B3410" s="24"/>
      <c r="C3410" s="24"/>
      <c r="D3410" s="24"/>
      <c r="E3410" s="24"/>
      <c r="F3410" s="24"/>
      <c r="G3410" s="24"/>
    </row>
    <row r="3411" spans="1:8" ht="32.25" thickBot="1" x14ac:dyDescent="0.3">
      <c r="A3411" s="31" t="s">
        <v>22</v>
      </c>
      <c r="B3411" s="32" t="s">
        <v>95</v>
      </c>
      <c r="C3411" s="32" t="s">
        <v>94</v>
      </c>
      <c r="D3411" s="32" t="s">
        <v>113</v>
      </c>
      <c r="E3411" s="161" t="s">
        <v>23</v>
      </c>
      <c r="F3411" s="162"/>
      <c r="G3411" s="32" t="s">
        <v>24</v>
      </c>
    </row>
    <row r="3412" spans="1:8" ht="16.5" thickTop="1" x14ac:dyDescent="0.25">
      <c r="A3412" s="33" t="s">
        <v>111</v>
      </c>
      <c r="B3412" s="70" t="str">
        <f>IF(ENGLISH!$K$93=0,"",ENGLISH!$K$93)</f>
        <v/>
      </c>
      <c r="C3412" s="70" t="str">
        <f>IF(ENGLISH!$M$93=0,"",ENGLISH!$M$93)</f>
        <v/>
      </c>
      <c r="D3412" s="70" t="str">
        <f>IF(ENGLISH!$N$93=0,"",ENGLISH!$N$93)</f>
        <v/>
      </c>
      <c r="E3412" s="155" t="str">
        <f>IF(ENGLISH!$Q$93=0,"",ENGLISH!$Q$93)</f>
        <v>Fail</v>
      </c>
      <c r="F3412" s="156"/>
      <c r="G3412" s="34" t="str">
        <f>IF(ENGLISH!$P$93=0,"",ENGLISH!$P$93)</f>
        <v>1st</v>
      </c>
    </row>
    <row r="3413" spans="1:8" ht="15.75" x14ac:dyDescent="0.25">
      <c r="A3413" s="35" t="s">
        <v>26</v>
      </c>
      <c r="B3413" s="70" t="str">
        <f>IF(MATHS!$K$93=0,"",MATHS!$K$93)</f>
        <v/>
      </c>
      <c r="C3413" s="70" t="str">
        <f>IF(MATHS!$M$93=0,"",MATHS!$M$93)</f>
        <v/>
      </c>
      <c r="D3413" s="70" t="str">
        <f>IF(MATHS!$N$93=0,"",MATHS!$N$93)</f>
        <v/>
      </c>
      <c r="E3413" s="157" t="str">
        <f>IF(MATHS!$Q$93=0,"",MATHS!$Q$93)</f>
        <v>Fail</v>
      </c>
      <c r="F3413" s="158"/>
      <c r="G3413" s="34" t="str">
        <f>IF(MATHS!$P$93=0,"",MATHS!$P$93)</f>
        <v>1st</v>
      </c>
    </row>
    <row r="3414" spans="1:8" ht="15.75" x14ac:dyDescent="0.25">
      <c r="A3414" s="35" t="s">
        <v>397</v>
      </c>
      <c r="B3414" s="70" t="str">
        <f>IF('NAT. SCI'!$K$93=0,"",'NAT. SCI'!$K$93)</f>
        <v/>
      </c>
      <c r="C3414" s="70" t="str">
        <f>IF('NAT. SCI'!$M$93=0,"",'NAT. SCI'!$M$93)</f>
        <v/>
      </c>
      <c r="D3414" s="70" t="str">
        <f>IF('NAT. SCI'!$N$93=0,"",'NAT. SCI'!$N$93)</f>
        <v/>
      </c>
      <c r="E3414" s="157" t="str">
        <f>IF('NAT. SCI'!$Q$93=0,"",'NAT. SCI'!$Q$93)</f>
        <v>Fail</v>
      </c>
      <c r="F3414" s="158"/>
      <c r="G3414" s="34" t="str">
        <f>IF('NAT. SCI'!$P$93=0,"",'NAT. SCI'!$P$93)</f>
        <v>1st</v>
      </c>
    </row>
    <row r="3415" spans="1:8" ht="15.75" x14ac:dyDescent="0.25">
      <c r="A3415" s="35" t="s">
        <v>403</v>
      </c>
      <c r="B3415" s="70" t="str">
        <f>IF('C. EDU'!$K$93=0,"",'C. EDU'!$K$93)</f>
        <v/>
      </c>
      <c r="C3415" s="70" t="str">
        <f>IF('C. EDU'!$M$93=0,"",'C. EDU'!$M$93)</f>
        <v/>
      </c>
      <c r="D3415" s="70" t="str">
        <f>IF('C. EDU'!$N$93=0,"",'C. EDU'!$N$93)</f>
        <v/>
      </c>
      <c r="E3415" s="157" t="str">
        <f>IF('C. EDU'!$Q$93=0,"",'C. EDU'!$Q$93)</f>
        <v>Fail</v>
      </c>
      <c r="F3415" s="158"/>
      <c r="G3415" s="34" t="str">
        <f>IF('C. EDU'!$P$93=0,"",'C. EDU'!$P$93)</f>
        <v>1st</v>
      </c>
    </row>
    <row r="3416" spans="1:8" ht="15.75" x14ac:dyDescent="0.25">
      <c r="A3416" s="35" t="s">
        <v>28</v>
      </c>
      <c r="B3416" s="70" t="str">
        <f>IF(ICT!$K$93=0,"",ICT!$K$93)</f>
        <v/>
      </c>
      <c r="C3416" s="70" t="str">
        <f>IF(ICT!$M$93=0,"",ICT!$M$93)</f>
        <v/>
      </c>
      <c r="D3416" s="70" t="str">
        <f>IF(ICT!$N$93=0,"",ICT!$N$93)</f>
        <v/>
      </c>
      <c r="E3416" s="157" t="str">
        <f>IF(ICT!$Q$93=0,"",ICT!$Q$93)</f>
        <v>Fail</v>
      </c>
      <c r="F3416" s="158"/>
      <c r="G3416" s="34" t="str">
        <f>IF(ICT!$P$93=0,"",ICT!$P$93)</f>
        <v>1st</v>
      </c>
    </row>
    <row r="3417" spans="1:8" ht="15.75" x14ac:dyDescent="0.25">
      <c r="A3417" s="35" t="s">
        <v>107</v>
      </c>
      <c r="B3417" s="70" t="str">
        <f>IF(TWI!$K$93=0,"",TWI!$K$93)</f>
        <v/>
      </c>
      <c r="C3417" s="70" t="str">
        <f>IF(TWI!$M$93=0,"",TWI!$M$93)</f>
        <v/>
      </c>
      <c r="D3417" s="70" t="str">
        <f>IF(TWI!$N$93=0,"",TWI!$N$93)</f>
        <v/>
      </c>
      <c r="E3417" s="157" t="str">
        <f>IF(TWI!$Q$93=0,"",TWI!$Q$93)</f>
        <v>Fail</v>
      </c>
      <c r="F3417" s="158"/>
      <c r="G3417" s="34" t="str">
        <f>IF(TWI!$P$93=0,"",TWI!$P$93)</f>
        <v>1st</v>
      </c>
    </row>
    <row r="3418" spans="1:8" ht="15.75" x14ac:dyDescent="0.25">
      <c r="A3418" s="35" t="s">
        <v>404</v>
      </c>
      <c r="B3418" s="70" t="str">
        <f>IF(RME!$K$93=0,"",RME!$K$93)</f>
        <v/>
      </c>
      <c r="C3418" s="70" t="str">
        <f>IF(RME!$M$93=0,"",RME!$M$93)</f>
        <v/>
      </c>
      <c r="D3418" s="70" t="str">
        <f>IF(RME!$N$93=0,"",RME!$N$93)</f>
        <v/>
      </c>
      <c r="E3418" s="157" t="str">
        <f>IF(RME!$Q$93=0,"",RME!$Q$93)</f>
        <v>Fail</v>
      </c>
      <c r="F3418" s="158"/>
      <c r="G3418" s="34" t="str">
        <f>IF(RME!$P$93=0,"",RME!$P$93)</f>
        <v>1st</v>
      </c>
    </row>
    <row r="3419" spans="1:8" ht="15.75" x14ac:dyDescent="0.25">
      <c r="A3419" s="35" t="s">
        <v>402</v>
      </c>
      <c r="B3419" s="70" t="str">
        <f>IF('C. ARTS'!$K$93=0,"",'C. ARTS'!$K$93)</f>
        <v/>
      </c>
      <c r="C3419" s="70" t="str">
        <f>IF('C. ARTS'!$M$93=0,"",'C. ARTS'!$M$93)</f>
        <v/>
      </c>
      <c r="D3419" s="70" t="str">
        <f>IF('C. ARTS'!$N$93=0,"",'C. ARTS'!$N$93)</f>
        <v/>
      </c>
      <c r="E3419" s="157" t="str">
        <f>IF('C. ARTS'!$Q$93=0,"",'C. ARTS'!$Q$93)</f>
        <v>Fail</v>
      </c>
      <c r="F3419" s="158"/>
      <c r="G3419" s="34" t="str">
        <f>IF('C. ARTS'!$P$93=0,"",'C. ARTS'!$P$93)</f>
        <v>1st</v>
      </c>
    </row>
    <row r="3420" spans="1:8" ht="15.75" x14ac:dyDescent="0.25">
      <c r="A3420" s="35"/>
      <c r="B3420" s="70"/>
      <c r="C3420" s="70"/>
      <c r="D3420" s="70"/>
      <c r="E3420" s="159"/>
      <c r="F3420" s="160"/>
      <c r="G3420" s="36"/>
    </row>
    <row r="3421" spans="1:8" x14ac:dyDescent="0.25">
      <c r="A3421" s="24"/>
      <c r="B3421" s="24"/>
      <c r="C3421" s="24"/>
      <c r="D3421" s="24"/>
      <c r="E3421" s="24"/>
      <c r="F3421" s="24"/>
      <c r="G3421" s="24"/>
    </row>
    <row r="3422" spans="1:8" ht="18" x14ac:dyDescent="0.25">
      <c r="A3422" s="37" t="s">
        <v>29</v>
      </c>
      <c r="B3422" s="69" t="str">
        <f>IF(BROADSHEET!$K$90=0,"",BROADSHEET!$K$90)</f>
        <v/>
      </c>
      <c r="C3422" s="38" t="s">
        <v>30</v>
      </c>
      <c r="D3422" s="39">
        <f>INFO!$C$16</f>
        <v>800</v>
      </c>
      <c r="F3422" s="78" t="s">
        <v>32</v>
      </c>
      <c r="G3422" s="119" t="s">
        <v>357</v>
      </c>
      <c r="H3422" s="44"/>
    </row>
    <row r="3423" spans="1:8" x14ac:dyDescent="0.25">
      <c r="A3423" s="24"/>
      <c r="B3423" s="24"/>
      <c r="C3423" s="24"/>
      <c r="D3423" s="24"/>
      <c r="E3423" s="24"/>
      <c r="F3423" s="24"/>
      <c r="G3423" s="24"/>
      <c r="H3423" s="44"/>
    </row>
    <row r="3424" spans="1:8" ht="15.75" x14ac:dyDescent="0.25">
      <c r="A3424" s="40" t="s">
        <v>31</v>
      </c>
      <c r="B3424" s="75" t="str">
        <f>IF(REMARKS!$C$88=0,"",REMARKS!$C$88)</f>
        <v/>
      </c>
      <c r="C3424" s="41" t="s">
        <v>30</v>
      </c>
      <c r="D3424" s="30" t="str">
        <f>IF(INFO!$C$17=0,"",INFO!$C$17)</f>
        <v/>
      </c>
      <c r="E3424" s="24"/>
      <c r="H3424" s="44"/>
    </row>
    <row r="3425" spans="1:8" ht="15.75" x14ac:dyDescent="0.25">
      <c r="A3425" s="40"/>
      <c r="B3425" s="74"/>
      <c r="C3425" s="73"/>
      <c r="D3425" s="74"/>
      <c r="E3425" s="24"/>
      <c r="H3425" s="44"/>
    </row>
    <row r="3426" spans="1:8" ht="18" x14ac:dyDescent="0.25">
      <c r="A3426" s="40"/>
      <c r="B3426" s="173" t="s">
        <v>371</v>
      </c>
      <c r="C3426" s="173"/>
      <c r="D3426" s="173"/>
      <c r="E3426" s="173"/>
      <c r="F3426" s="173"/>
      <c r="H3426" s="44"/>
    </row>
    <row r="3427" spans="1:8" ht="18" x14ac:dyDescent="0.25">
      <c r="A3427" s="77" t="s">
        <v>33</v>
      </c>
      <c r="B3427" s="169"/>
      <c r="C3427" s="169"/>
      <c r="D3427" s="169"/>
      <c r="E3427" s="169"/>
      <c r="F3427" s="29"/>
      <c r="H3427" s="44"/>
    </row>
    <row r="3428" spans="1:8" ht="18" x14ac:dyDescent="0.25">
      <c r="A3428" s="77" t="s">
        <v>35</v>
      </c>
      <c r="B3428" s="170"/>
      <c r="C3428" s="170"/>
      <c r="D3428" s="170"/>
      <c r="E3428" s="170"/>
      <c r="F3428" s="29"/>
      <c r="H3428" s="44"/>
    </row>
    <row r="3429" spans="1:8" ht="18" x14ac:dyDescent="0.25">
      <c r="A3429" s="77" t="s">
        <v>34</v>
      </c>
      <c r="B3429" s="174"/>
      <c r="C3429" s="174"/>
      <c r="D3429" s="174"/>
      <c r="E3429" s="174"/>
      <c r="F3429" s="76"/>
      <c r="H3429" s="44"/>
    </row>
    <row r="3430" spans="1:8" ht="18" x14ac:dyDescent="0.25">
      <c r="A3430" s="77" t="s">
        <v>36</v>
      </c>
      <c r="B3430" s="29"/>
      <c r="C3430" s="169"/>
      <c r="D3430" s="169"/>
      <c r="E3430" s="169"/>
      <c r="F3430" s="169"/>
      <c r="H3430" s="44"/>
    </row>
    <row r="3431" spans="1:8" ht="18" x14ac:dyDescent="0.25">
      <c r="A3431" s="77" t="s">
        <v>406</v>
      </c>
      <c r="B3431" s="29"/>
      <c r="C3431" s="170"/>
      <c r="D3431" s="170"/>
      <c r="E3431" s="170"/>
      <c r="F3431" s="170"/>
      <c r="G3431" s="24"/>
      <c r="H3431" s="44"/>
    </row>
    <row r="3432" spans="1:8" x14ac:dyDescent="0.25">
      <c r="B3432" s="24"/>
      <c r="D3432" s="45"/>
      <c r="E3432" s="45"/>
      <c r="F3432" s="24"/>
      <c r="G3432" s="24"/>
      <c r="H3432" s="44"/>
    </row>
    <row r="3433" spans="1:8" x14ac:dyDescent="0.25">
      <c r="A3433" s="42"/>
      <c r="B3433" s="68"/>
      <c r="C3433" s="171"/>
      <c r="D3433" s="171"/>
      <c r="E3433" s="24"/>
      <c r="F3433" s="24"/>
      <c r="G3433" s="24"/>
      <c r="H3433" s="44"/>
    </row>
    <row r="3434" spans="1:8" x14ac:dyDescent="0.25">
      <c r="B3434" s="68"/>
      <c r="H3434" s="44"/>
    </row>
    <row r="3435" spans="1:8" x14ac:dyDescent="0.25">
      <c r="B3435" s="68"/>
    </row>
    <row r="3436" spans="1:8" x14ac:dyDescent="0.25">
      <c r="B3436" s="68"/>
    </row>
    <row r="3437" spans="1:8" x14ac:dyDescent="0.25">
      <c r="B3437" s="68"/>
      <c r="E3437" s="43"/>
      <c r="F3437" s="168"/>
      <c r="G3437" s="168"/>
    </row>
    <row r="3438" spans="1:8" x14ac:dyDescent="0.25">
      <c r="E3438" s="24"/>
    </row>
    <row r="3440" spans="1:8" ht="30" x14ac:dyDescent="0.25">
      <c r="A3440" s="21"/>
      <c r="B3440" s="172" t="str">
        <f>INFO!$C$1</f>
        <v>SEVENTH-DAY ADVENTIST PRIMARY  SCHOOL</v>
      </c>
      <c r="C3440" s="172"/>
      <c r="D3440" s="172"/>
      <c r="E3440" s="172"/>
      <c r="F3440" s="172"/>
      <c r="G3440" s="172"/>
    </row>
    <row r="3441" spans="1:7" ht="20.25" x14ac:dyDescent="0.25">
      <c r="A3441" s="23"/>
      <c r="B3441" s="163" t="str">
        <f>INFO!$C$2</f>
        <v>Together We Make The Difference</v>
      </c>
      <c r="C3441" s="163"/>
      <c r="D3441" s="163"/>
      <c r="E3441" s="163"/>
      <c r="F3441" s="163"/>
      <c r="G3441" s="163"/>
    </row>
    <row r="3442" spans="1:7" ht="18" x14ac:dyDescent="0.25">
      <c r="A3442" s="24"/>
      <c r="B3442" s="164" t="str">
        <f>INFO!$C$3</f>
        <v>P. O. BOX 234 KUMASI GHANA</v>
      </c>
      <c r="C3442" s="164"/>
      <c r="D3442" s="164"/>
      <c r="E3442" s="164"/>
      <c r="F3442" s="164"/>
      <c r="G3442" s="164"/>
    </row>
    <row r="3443" spans="1:7" ht="20.25" x14ac:dyDescent="0.25">
      <c r="A3443" s="25"/>
      <c r="B3443" s="165" t="str">
        <f>INFO!$C$4</f>
        <v>0123456789</v>
      </c>
      <c r="C3443" s="166"/>
      <c r="D3443" s="166"/>
      <c r="E3443" s="166"/>
      <c r="F3443" s="166"/>
      <c r="G3443" s="166"/>
    </row>
    <row r="3444" spans="1:7" ht="20.25" x14ac:dyDescent="0.25">
      <c r="A3444" s="25"/>
      <c r="B3444" s="175" t="str">
        <f>INFO!$C$5</f>
        <v>TERMLY REPORT</v>
      </c>
      <c r="C3444" s="175"/>
      <c r="D3444" s="175"/>
      <c r="E3444" s="175"/>
      <c r="F3444" s="175"/>
      <c r="G3444" s="175"/>
    </row>
    <row r="3445" spans="1:7" x14ac:dyDescent="0.25">
      <c r="A3445" s="24"/>
      <c r="B3445" s="24"/>
      <c r="C3445" s="24"/>
      <c r="D3445" s="24"/>
      <c r="E3445" s="24"/>
    </row>
    <row r="3446" spans="1:7" ht="15.75" x14ac:dyDescent="0.25">
      <c r="A3446" s="28" t="s">
        <v>18</v>
      </c>
      <c r="B3446" s="167" t="str">
        <f>IF(BROADSHEET!$B$91=0,"",BROADSHEET!$B$91)</f>
        <v/>
      </c>
      <c r="C3446" s="167"/>
      <c r="D3446" s="167"/>
      <c r="E3446" s="167"/>
      <c r="F3446" s="26" t="s">
        <v>96</v>
      </c>
      <c r="G3446" s="118" t="str">
        <f>INFO!$C$14</f>
        <v>B.S. FOUR</v>
      </c>
    </row>
    <row r="3447" spans="1:7" ht="15.75" x14ac:dyDescent="0.25">
      <c r="A3447" s="28" t="s">
        <v>19</v>
      </c>
      <c r="B3447" s="167" t="str">
        <f>INFO!$C$19&amp;" "&amp;INFO!$D$19&amp;" "&amp;INFO!$E$19</f>
        <v>29 JULY 2018</v>
      </c>
      <c r="C3447" s="167"/>
      <c r="D3447" s="167"/>
      <c r="E3447" s="24"/>
      <c r="F3447" s="26" t="s">
        <v>11</v>
      </c>
      <c r="G3447" s="118" t="str">
        <f>INFO!$C$15</f>
        <v>ONE</v>
      </c>
    </row>
    <row r="3448" spans="1:7" ht="15.75" x14ac:dyDescent="0.25">
      <c r="A3448" s="28" t="s">
        <v>17</v>
      </c>
      <c r="B3448" s="167" t="str">
        <f>INFO!$C$20&amp;" "&amp;INFO!$D$20&amp;" "&amp;INFO!$E$20</f>
        <v>9 MAY 2018</v>
      </c>
      <c r="C3448" s="167"/>
      <c r="D3448" s="167"/>
      <c r="F3448" s="28" t="s">
        <v>20</v>
      </c>
      <c r="G3448" s="72">
        <f>INFO!$C$13</f>
        <v>0</v>
      </c>
    </row>
    <row r="3449" spans="1:7" ht="15.75" x14ac:dyDescent="0.25">
      <c r="A3449" s="28" t="s">
        <v>21</v>
      </c>
      <c r="B3449" s="167" t="str">
        <f>INFO!$C$21</f>
        <v>2017/2018</v>
      </c>
      <c r="C3449" s="167"/>
      <c r="D3449" s="27"/>
      <c r="F3449" s="28" t="s">
        <v>139</v>
      </c>
      <c r="G3449" s="71" t="str">
        <f>BROADSHEET!$L$91</f>
        <v>1ST</v>
      </c>
    </row>
    <row r="3450" spans="1:7" ht="15.75" x14ac:dyDescent="0.25">
      <c r="A3450" s="29"/>
      <c r="B3450" s="24"/>
      <c r="C3450" s="24"/>
      <c r="D3450" s="24"/>
      <c r="E3450" s="24"/>
      <c r="F3450" s="24"/>
      <c r="G3450" s="24"/>
    </row>
    <row r="3451" spans="1:7" ht="32.25" thickBot="1" x14ac:dyDescent="0.3">
      <c r="A3451" s="31" t="s">
        <v>22</v>
      </c>
      <c r="B3451" s="32" t="s">
        <v>95</v>
      </c>
      <c r="C3451" s="32" t="s">
        <v>94</v>
      </c>
      <c r="D3451" s="32" t="s">
        <v>113</v>
      </c>
      <c r="E3451" s="161" t="s">
        <v>23</v>
      </c>
      <c r="F3451" s="162"/>
      <c r="G3451" s="32" t="s">
        <v>24</v>
      </c>
    </row>
    <row r="3452" spans="1:7" ht="16.5" thickTop="1" x14ac:dyDescent="0.25">
      <c r="A3452" s="33" t="s">
        <v>111</v>
      </c>
      <c r="B3452" s="70" t="str">
        <f>IF(ENGLISH!$K$94=0,"",ENGLISH!$K$94)</f>
        <v/>
      </c>
      <c r="C3452" s="70" t="str">
        <f>IF(ENGLISH!$M$94=0,"",ENGLISH!$M$94)</f>
        <v/>
      </c>
      <c r="D3452" s="70" t="str">
        <f>IF(ENGLISH!$N$94=0,"",ENGLISH!$N$94)</f>
        <v/>
      </c>
      <c r="E3452" s="155" t="str">
        <f>IF(ENGLISH!$Q$94=0,"",ENGLISH!$Q$94)</f>
        <v>Fail</v>
      </c>
      <c r="F3452" s="156"/>
      <c r="G3452" s="34" t="str">
        <f>IF(ENGLISH!$P$94=0,"",ENGLISH!$P$94)</f>
        <v>1st</v>
      </c>
    </row>
    <row r="3453" spans="1:7" ht="15.75" x14ac:dyDescent="0.25">
      <c r="A3453" s="35" t="s">
        <v>26</v>
      </c>
      <c r="B3453" s="70" t="str">
        <f>IF(MATHS!$K$94=0,"",MATHS!$K$94)</f>
        <v/>
      </c>
      <c r="C3453" s="70" t="str">
        <f>IF(MATHS!$M$94=0,"",MATHS!$M$94)</f>
        <v/>
      </c>
      <c r="D3453" s="70" t="str">
        <f>IF(MATHS!$N$94=0,"",MATHS!$N$94)</f>
        <v/>
      </c>
      <c r="E3453" s="157" t="str">
        <f>IF(MATHS!$Q$94=0,"",MATHS!$Q$94)</f>
        <v>Fail</v>
      </c>
      <c r="F3453" s="158"/>
      <c r="G3453" s="34" t="str">
        <f>IF(MATHS!$P$94=0,"",MATHS!$P$94)</f>
        <v>1st</v>
      </c>
    </row>
    <row r="3454" spans="1:7" ht="15.75" x14ac:dyDescent="0.25">
      <c r="A3454" s="35" t="s">
        <v>397</v>
      </c>
      <c r="B3454" s="70" t="str">
        <f>IF('NAT. SCI'!$K$94=0,"",'NAT. SCI'!$K$94)</f>
        <v/>
      </c>
      <c r="C3454" s="70" t="str">
        <f>IF('NAT. SCI'!$M$94=0,"",'NAT. SCI'!$M$94)</f>
        <v/>
      </c>
      <c r="D3454" s="70" t="str">
        <f>IF('NAT. SCI'!$N$94=0,"",'NAT. SCI'!$N$94)</f>
        <v/>
      </c>
      <c r="E3454" s="157" t="str">
        <f>IF('NAT. SCI'!$Q$94=0,"",'NAT. SCI'!$Q$94)</f>
        <v>Fail</v>
      </c>
      <c r="F3454" s="158"/>
      <c r="G3454" s="34" t="str">
        <f>IF('NAT. SCI'!$P$94=0,"",'NAT. SCI'!$P$94)</f>
        <v>1st</v>
      </c>
    </row>
    <row r="3455" spans="1:7" ht="15.75" x14ac:dyDescent="0.25">
      <c r="A3455" s="35" t="s">
        <v>403</v>
      </c>
      <c r="B3455" s="70" t="str">
        <f>IF('C. EDU'!$K$94=0,"",'C. EDU'!$K$94)</f>
        <v/>
      </c>
      <c r="C3455" s="70" t="str">
        <f>IF('C. EDU'!$M$94=0,"",'C. EDU'!$M$94)</f>
        <v/>
      </c>
      <c r="D3455" s="70" t="str">
        <f>IF('C. EDU'!$N$94=0,"",'C. EDU'!$N$94)</f>
        <v/>
      </c>
      <c r="E3455" s="157" t="str">
        <f>IF('C. EDU'!$Q$94=0,"",'C. EDU'!$Q$94)</f>
        <v>Fail</v>
      </c>
      <c r="F3455" s="158"/>
      <c r="G3455" s="34" t="str">
        <f>IF('C. EDU'!$P$94=0,"",'C. EDU'!$P$94)</f>
        <v>1st</v>
      </c>
    </row>
    <row r="3456" spans="1:7" ht="15.75" x14ac:dyDescent="0.25">
      <c r="A3456" s="35" t="s">
        <v>28</v>
      </c>
      <c r="B3456" s="70" t="str">
        <f>IF(ICT!$K$94=0,"",ICT!$K$94)</f>
        <v/>
      </c>
      <c r="C3456" s="70" t="str">
        <f>IF(ICT!$M$94=0,"",ICT!$M$94)</f>
        <v/>
      </c>
      <c r="D3456" s="70" t="str">
        <f>IF(ICT!$N$94=0,"",ICT!$N$94)</f>
        <v/>
      </c>
      <c r="E3456" s="157" t="str">
        <f>IF(ICT!$Q$94=0,"",ICT!$Q$94)</f>
        <v>Fail</v>
      </c>
      <c r="F3456" s="158"/>
      <c r="G3456" s="34" t="str">
        <f>IF(ICT!$P$94=0,"",ICT!$P$94)</f>
        <v>1st</v>
      </c>
    </row>
    <row r="3457" spans="1:8" ht="15.75" x14ac:dyDescent="0.25">
      <c r="A3457" s="35" t="s">
        <v>107</v>
      </c>
      <c r="B3457" s="70" t="str">
        <f>IF(TWI!$K$94=0,"",TWI!$K$94)</f>
        <v/>
      </c>
      <c r="C3457" s="70" t="str">
        <f>IF(TWI!$M$94=0,"",TWI!$M$94)</f>
        <v/>
      </c>
      <c r="D3457" s="70" t="str">
        <f>IF(TWI!$N$94=0,"",TWI!$N$94)</f>
        <v/>
      </c>
      <c r="E3457" s="157" t="str">
        <f>IF(TWI!$Q$94=0,"",TWI!$Q$94)</f>
        <v>Fail</v>
      </c>
      <c r="F3457" s="158"/>
      <c r="G3457" s="34" t="str">
        <f>IF(TWI!$P$94=0,"",TWI!$P$94)</f>
        <v>1st</v>
      </c>
    </row>
    <row r="3458" spans="1:8" ht="15.75" x14ac:dyDescent="0.25">
      <c r="A3458" s="35" t="s">
        <v>404</v>
      </c>
      <c r="B3458" s="70" t="str">
        <f>IF(RME!$K$94=0,"",RME!$K$94)</f>
        <v/>
      </c>
      <c r="C3458" s="70" t="str">
        <f>IF(RME!$M$94=0,"",RME!$M$94)</f>
        <v/>
      </c>
      <c r="D3458" s="70" t="str">
        <f>IF(RME!$N$94=0,"",RME!$N$94)</f>
        <v/>
      </c>
      <c r="E3458" s="157" t="str">
        <f>IF(RME!$Q$94=0,"",RME!$Q$94)</f>
        <v>Fail</v>
      </c>
      <c r="F3458" s="158"/>
      <c r="G3458" s="34" t="str">
        <f>IF(RME!$P$94=0,"",RME!$P$94)</f>
        <v>1st</v>
      </c>
    </row>
    <row r="3459" spans="1:8" ht="15.75" x14ac:dyDescent="0.25">
      <c r="A3459" s="35" t="s">
        <v>402</v>
      </c>
      <c r="B3459" s="70" t="str">
        <f>IF('C. ARTS'!$K$94=0,"",'C. ARTS'!$K$94)</f>
        <v/>
      </c>
      <c r="C3459" s="70" t="str">
        <f>IF('C. ARTS'!$M$94=0,"",'C. ARTS'!$M$94)</f>
        <v/>
      </c>
      <c r="D3459" s="70" t="str">
        <f>IF('C. ARTS'!$N$94=0,"",'C. ARTS'!$N$94)</f>
        <v/>
      </c>
      <c r="E3459" s="157" t="str">
        <f>IF('C. ARTS'!$Q$94=0,"",'C. ARTS'!$Q$94)</f>
        <v>Fail</v>
      </c>
      <c r="F3459" s="158"/>
      <c r="G3459" s="34" t="str">
        <f>IF('C. ARTS'!$P$94=0,"",'C. ARTS'!$P$94)</f>
        <v>1st</v>
      </c>
    </row>
    <row r="3460" spans="1:8" ht="15.75" x14ac:dyDescent="0.25">
      <c r="A3460" s="35"/>
      <c r="B3460" s="70"/>
      <c r="C3460" s="70"/>
      <c r="D3460" s="70"/>
      <c r="E3460" s="159"/>
      <c r="F3460" s="160"/>
      <c r="G3460" s="36"/>
    </row>
    <row r="3461" spans="1:8" x14ac:dyDescent="0.25">
      <c r="A3461" s="24"/>
      <c r="B3461" s="24"/>
      <c r="C3461" s="24"/>
      <c r="D3461" s="24"/>
      <c r="E3461" s="24"/>
      <c r="F3461" s="24"/>
      <c r="G3461" s="24"/>
    </row>
    <row r="3462" spans="1:8" ht="18" x14ac:dyDescent="0.25">
      <c r="A3462" s="37" t="s">
        <v>29</v>
      </c>
      <c r="B3462" s="69" t="str">
        <f>IF(BROADSHEET!$K$91=0,"",BROADSHEET!$K$91)</f>
        <v/>
      </c>
      <c r="C3462" s="38" t="s">
        <v>30</v>
      </c>
      <c r="D3462" s="39">
        <f>INFO!$C$16</f>
        <v>800</v>
      </c>
      <c r="F3462" s="78" t="s">
        <v>32</v>
      </c>
      <c r="G3462" s="119" t="s">
        <v>357</v>
      </c>
      <c r="H3462" s="44"/>
    </row>
    <row r="3463" spans="1:8" x14ac:dyDescent="0.25">
      <c r="A3463" s="24"/>
      <c r="B3463" s="24"/>
      <c r="C3463" s="24"/>
      <c r="D3463" s="24"/>
      <c r="E3463" s="24"/>
      <c r="F3463" s="24"/>
      <c r="G3463" s="24"/>
      <c r="H3463" s="44"/>
    </row>
    <row r="3464" spans="1:8" ht="15.75" x14ac:dyDescent="0.25">
      <c r="A3464" s="40" t="s">
        <v>31</v>
      </c>
      <c r="B3464" s="75" t="str">
        <f>IF(REMARKS!$C$89=0,"",REMARKS!$C$89)</f>
        <v/>
      </c>
      <c r="C3464" s="41" t="s">
        <v>30</v>
      </c>
      <c r="D3464" s="30" t="str">
        <f>IF(INFO!$C$17=0,"",INFO!$C$17)</f>
        <v/>
      </c>
      <c r="E3464" s="24"/>
      <c r="H3464" s="44"/>
    </row>
    <row r="3465" spans="1:8" ht="15.75" x14ac:dyDescent="0.25">
      <c r="A3465" s="40"/>
      <c r="B3465" s="74"/>
      <c r="C3465" s="73"/>
      <c r="D3465" s="74"/>
      <c r="E3465" s="24"/>
      <c r="H3465" s="44"/>
    </row>
    <row r="3466" spans="1:8" ht="18" x14ac:dyDescent="0.25">
      <c r="A3466" s="40"/>
      <c r="B3466" s="173" t="s">
        <v>371</v>
      </c>
      <c r="C3466" s="173"/>
      <c r="D3466" s="173"/>
      <c r="E3466" s="173"/>
      <c r="F3466" s="173"/>
      <c r="H3466" s="44"/>
    </row>
    <row r="3467" spans="1:8" ht="18" x14ac:dyDescent="0.25">
      <c r="A3467" s="77" t="s">
        <v>33</v>
      </c>
      <c r="B3467" s="169"/>
      <c r="C3467" s="169"/>
      <c r="D3467" s="169"/>
      <c r="E3467" s="169"/>
      <c r="F3467" s="29"/>
      <c r="H3467" s="44"/>
    </row>
    <row r="3468" spans="1:8" ht="18" x14ac:dyDescent="0.25">
      <c r="A3468" s="77" t="s">
        <v>35</v>
      </c>
      <c r="B3468" s="170"/>
      <c r="C3468" s="170"/>
      <c r="D3468" s="170"/>
      <c r="E3468" s="170"/>
      <c r="F3468" s="29"/>
      <c r="H3468" s="44"/>
    </row>
    <row r="3469" spans="1:8" ht="18" x14ac:dyDescent="0.25">
      <c r="A3469" s="77" t="s">
        <v>34</v>
      </c>
      <c r="B3469" s="174"/>
      <c r="C3469" s="174"/>
      <c r="D3469" s="174"/>
      <c r="E3469" s="174"/>
      <c r="F3469" s="76"/>
      <c r="H3469" s="44"/>
    </row>
    <row r="3470" spans="1:8" ht="18" x14ac:dyDescent="0.25">
      <c r="A3470" s="77" t="s">
        <v>36</v>
      </c>
      <c r="B3470" s="29"/>
      <c r="C3470" s="169"/>
      <c r="D3470" s="169"/>
      <c r="E3470" s="169"/>
      <c r="F3470" s="169"/>
      <c r="H3470" s="44"/>
    </row>
    <row r="3471" spans="1:8" ht="18" x14ac:dyDescent="0.25">
      <c r="A3471" s="77" t="s">
        <v>406</v>
      </c>
      <c r="B3471" s="29"/>
      <c r="C3471" s="170"/>
      <c r="D3471" s="170"/>
      <c r="E3471" s="170"/>
      <c r="F3471" s="170"/>
      <c r="G3471" s="24"/>
      <c r="H3471" s="44"/>
    </row>
    <row r="3472" spans="1:8" x14ac:dyDescent="0.25">
      <c r="B3472" s="24"/>
      <c r="D3472" s="45"/>
      <c r="E3472" s="45"/>
      <c r="F3472" s="24"/>
      <c r="G3472" s="24"/>
      <c r="H3472" s="44"/>
    </row>
    <row r="3473" spans="1:8" x14ac:dyDescent="0.25">
      <c r="A3473" s="42"/>
      <c r="B3473" s="68"/>
      <c r="C3473" s="171"/>
      <c r="D3473" s="171"/>
      <c r="E3473" s="24"/>
      <c r="F3473" s="24"/>
      <c r="G3473" s="24"/>
      <c r="H3473" s="44"/>
    </row>
    <row r="3474" spans="1:8" x14ac:dyDescent="0.25">
      <c r="B3474" s="68"/>
      <c r="H3474" s="44"/>
    </row>
    <row r="3475" spans="1:8" x14ac:dyDescent="0.25">
      <c r="B3475" s="68"/>
    </row>
    <row r="3476" spans="1:8" x14ac:dyDescent="0.25">
      <c r="B3476" s="68"/>
    </row>
    <row r="3477" spans="1:8" x14ac:dyDescent="0.25">
      <c r="B3477" s="68"/>
      <c r="E3477" s="43"/>
      <c r="F3477" s="168"/>
      <c r="G3477" s="168"/>
    </row>
    <row r="3478" spans="1:8" x14ac:dyDescent="0.25">
      <c r="E3478" s="24"/>
    </row>
    <row r="3480" spans="1:8" ht="30" x14ac:dyDescent="0.25">
      <c r="A3480" s="21"/>
      <c r="B3480" s="172" t="str">
        <f>INFO!$C$1</f>
        <v>SEVENTH-DAY ADVENTIST PRIMARY  SCHOOL</v>
      </c>
      <c r="C3480" s="172"/>
      <c r="D3480" s="172"/>
      <c r="E3480" s="172"/>
      <c r="F3480" s="172"/>
      <c r="G3480" s="172"/>
    </row>
    <row r="3481" spans="1:8" ht="20.25" x14ac:dyDescent="0.25">
      <c r="A3481" s="23"/>
      <c r="B3481" s="163" t="str">
        <f>INFO!$C$2</f>
        <v>Together We Make The Difference</v>
      </c>
      <c r="C3481" s="163"/>
      <c r="D3481" s="163"/>
      <c r="E3481" s="163"/>
      <c r="F3481" s="163"/>
      <c r="G3481" s="163"/>
    </row>
    <row r="3482" spans="1:8" ht="18" x14ac:dyDescent="0.25">
      <c r="A3482" s="24"/>
      <c r="B3482" s="164" t="str">
        <f>INFO!$C$3</f>
        <v>P. O. BOX 234 KUMASI GHANA</v>
      </c>
      <c r="C3482" s="164"/>
      <c r="D3482" s="164"/>
      <c r="E3482" s="164"/>
      <c r="F3482" s="164"/>
      <c r="G3482" s="164"/>
    </row>
    <row r="3483" spans="1:8" ht="20.25" x14ac:dyDescent="0.25">
      <c r="A3483" s="25"/>
      <c r="B3483" s="165" t="str">
        <f>INFO!$C$4</f>
        <v>0123456789</v>
      </c>
      <c r="C3483" s="166"/>
      <c r="D3483" s="166"/>
      <c r="E3483" s="166"/>
      <c r="F3483" s="166"/>
      <c r="G3483" s="166"/>
    </row>
    <row r="3484" spans="1:8" ht="20.25" x14ac:dyDescent="0.25">
      <c r="A3484" s="25"/>
      <c r="B3484" s="175" t="str">
        <f>INFO!$C$5</f>
        <v>TERMLY REPORT</v>
      </c>
      <c r="C3484" s="175"/>
      <c r="D3484" s="175"/>
      <c r="E3484" s="175"/>
      <c r="F3484" s="175"/>
      <c r="G3484" s="175"/>
    </row>
    <row r="3485" spans="1:8" x14ac:dyDescent="0.25">
      <c r="A3485" s="24"/>
      <c r="B3485" s="24"/>
      <c r="C3485" s="24"/>
      <c r="D3485" s="24"/>
      <c r="E3485" s="24"/>
    </row>
    <row r="3486" spans="1:8" ht="15.75" x14ac:dyDescent="0.25">
      <c r="A3486" s="28" t="s">
        <v>18</v>
      </c>
      <c r="B3486" s="167" t="str">
        <f>IF(BROADSHEET!$B$92=0,"",BROADSHEET!$B$92)</f>
        <v/>
      </c>
      <c r="C3486" s="167"/>
      <c r="D3486" s="167"/>
      <c r="E3486" s="167"/>
      <c r="F3486" s="26" t="s">
        <v>96</v>
      </c>
      <c r="G3486" s="118" t="str">
        <f>INFO!$C$14</f>
        <v>B.S. FOUR</v>
      </c>
    </row>
    <row r="3487" spans="1:8" ht="15.75" x14ac:dyDescent="0.25">
      <c r="A3487" s="28" t="s">
        <v>19</v>
      </c>
      <c r="B3487" s="167" t="str">
        <f>INFO!$C$19&amp;" "&amp;INFO!$D$19&amp;" "&amp;INFO!$E$19</f>
        <v>29 JULY 2018</v>
      </c>
      <c r="C3487" s="167"/>
      <c r="D3487" s="167"/>
      <c r="E3487" s="24"/>
      <c r="F3487" s="26" t="s">
        <v>11</v>
      </c>
      <c r="G3487" s="118" t="str">
        <f>INFO!$C$15</f>
        <v>ONE</v>
      </c>
    </row>
    <row r="3488" spans="1:8" ht="15.75" x14ac:dyDescent="0.25">
      <c r="A3488" s="28" t="s">
        <v>17</v>
      </c>
      <c r="B3488" s="167" t="str">
        <f>INFO!$C$20&amp;" "&amp;INFO!$D$20&amp;" "&amp;INFO!$E$20</f>
        <v>9 MAY 2018</v>
      </c>
      <c r="C3488" s="167"/>
      <c r="D3488" s="167"/>
      <c r="F3488" s="28" t="s">
        <v>20</v>
      </c>
      <c r="G3488" s="72">
        <f>INFO!$C$13</f>
        <v>0</v>
      </c>
    </row>
    <row r="3489" spans="1:8" ht="15.75" x14ac:dyDescent="0.25">
      <c r="A3489" s="28" t="s">
        <v>21</v>
      </c>
      <c r="B3489" s="167" t="str">
        <f>INFO!$C$21</f>
        <v>2017/2018</v>
      </c>
      <c r="C3489" s="167"/>
      <c r="D3489" s="27"/>
      <c r="F3489" s="28" t="s">
        <v>139</v>
      </c>
      <c r="G3489" s="71" t="str">
        <f>BROADSHEET!$L$92</f>
        <v>1ST</v>
      </c>
    </row>
    <row r="3490" spans="1:8" ht="15.75" x14ac:dyDescent="0.25">
      <c r="A3490" s="29"/>
      <c r="B3490" s="24"/>
      <c r="C3490" s="24"/>
      <c r="D3490" s="24"/>
      <c r="E3490" s="24"/>
      <c r="F3490" s="24"/>
      <c r="G3490" s="24"/>
    </row>
    <row r="3491" spans="1:8" ht="32.25" thickBot="1" x14ac:dyDescent="0.3">
      <c r="A3491" s="31" t="s">
        <v>22</v>
      </c>
      <c r="B3491" s="32" t="s">
        <v>95</v>
      </c>
      <c r="C3491" s="32" t="s">
        <v>94</v>
      </c>
      <c r="D3491" s="32" t="s">
        <v>113</v>
      </c>
      <c r="E3491" s="161" t="s">
        <v>23</v>
      </c>
      <c r="F3491" s="162"/>
      <c r="G3491" s="32" t="s">
        <v>24</v>
      </c>
    </row>
    <row r="3492" spans="1:8" ht="16.5" thickTop="1" x14ac:dyDescent="0.25">
      <c r="A3492" s="33" t="s">
        <v>111</v>
      </c>
      <c r="B3492" s="70" t="str">
        <f>IF(ENGLISH!$K$95=0,"",ENGLISH!$K$95)</f>
        <v/>
      </c>
      <c r="C3492" s="70" t="str">
        <f>IF(ENGLISH!$M$95=0,"",ENGLISH!$M$95)</f>
        <v/>
      </c>
      <c r="D3492" s="70" t="str">
        <f>IF(ENGLISH!$N$95=0,"",ENGLISH!$N$95)</f>
        <v/>
      </c>
      <c r="E3492" s="155" t="str">
        <f>IF(ENGLISH!$Q$95=0,"",ENGLISH!$Q$95)</f>
        <v>Fail</v>
      </c>
      <c r="F3492" s="156"/>
      <c r="G3492" s="34" t="str">
        <f>IF(ENGLISH!$P$95=0,"",ENGLISH!$P$95)</f>
        <v>1st</v>
      </c>
    </row>
    <row r="3493" spans="1:8" ht="15.75" x14ac:dyDescent="0.25">
      <c r="A3493" s="35" t="s">
        <v>26</v>
      </c>
      <c r="B3493" s="70" t="str">
        <f>IF(MATHS!$K$95=0,"",MATHS!$K$95)</f>
        <v/>
      </c>
      <c r="C3493" s="70" t="str">
        <f>IF(MATHS!$M$95=0,"",MATHS!$M$95)</f>
        <v/>
      </c>
      <c r="D3493" s="70" t="str">
        <f>IF(MATHS!$N$95=0,"",MATHS!$N$95)</f>
        <v/>
      </c>
      <c r="E3493" s="157" t="str">
        <f>IF(MATHS!$Q$95=0,"",MATHS!$Q$95)</f>
        <v>Fail</v>
      </c>
      <c r="F3493" s="158"/>
      <c r="G3493" s="34" t="str">
        <f>IF(MATHS!$P$95=0,"",MATHS!$P$95)</f>
        <v>1st</v>
      </c>
    </row>
    <row r="3494" spans="1:8" ht="15.75" x14ac:dyDescent="0.25">
      <c r="A3494" s="35" t="s">
        <v>397</v>
      </c>
      <c r="B3494" s="70" t="str">
        <f>IF('NAT. SCI'!$K$95=0,"",'NAT. SCI'!$K$95)</f>
        <v/>
      </c>
      <c r="C3494" s="70" t="str">
        <f>IF('NAT. SCI'!$M$95=0,"",'NAT. SCI'!$M$95)</f>
        <v/>
      </c>
      <c r="D3494" s="70" t="str">
        <f>IF('NAT. SCI'!$N$95=0,"",'NAT. SCI'!$N$95)</f>
        <v/>
      </c>
      <c r="E3494" s="157" t="str">
        <f>IF('NAT. SCI'!$Q$95=0,"",'NAT. SCI'!$Q$95)</f>
        <v>Fail</v>
      </c>
      <c r="F3494" s="158"/>
      <c r="G3494" s="34" t="str">
        <f>IF('NAT. SCI'!$P$95=0,"",'NAT. SCI'!$P$95)</f>
        <v>1st</v>
      </c>
    </row>
    <row r="3495" spans="1:8" ht="15.75" x14ac:dyDescent="0.25">
      <c r="A3495" s="35" t="s">
        <v>403</v>
      </c>
      <c r="B3495" s="70" t="str">
        <f>IF('C. EDU'!$K$95=0,"",'C. EDU'!$K$95)</f>
        <v/>
      </c>
      <c r="C3495" s="70" t="str">
        <f>IF('C. EDU'!$M$95=0,"",'C. EDU'!$M$95)</f>
        <v/>
      </c>
      <c r="D3495" s="70" t="str">
        <f>IF('C. EDU'!$N$95=0,"",'C. EDU'!$N$95)</f>
        <v/>
      </c>
      <c r="E3495" s="157" t="str">
        <f>IF('C. EDU'!$Q$95=0,"",'C. EDU'!$Q$95)</f>
        <v>Fail</v>
      </c>
      <c r="F3495" s="158"/>
      <c r="G3495" s="34" t="str">
        <f>IF('C. EDU'!$P$95=0,"",'C. EDU'!$P$95)</f>
        <v>1st</v>
      </c>
    </row>
    <row r="3496" spans="1:8" ht="15.75" x14ac:dyDescent="0.25">
      <c r="A3496" s="35" t="s">
        <v>28</v>
      </c>
      <c r="B3496" s="70" t="str">
        <f>IF(ICT!$K$95=0,"",ICT!$K$95)</f>
        <v/>
      </c>
      <c r="C3496" s="70" t="str">
        <f>IF(ICT!$M$95=0,"",ICT!$M$95)</f>
        <v/>
      </c>
      <c r="D3496" s="70" t="str">
        <f>IF(ICT!$N$95=0,"",ICT!$N$95)</f>
        <v/>
      </c>
      <c r="E3496" s="157" t="str">
        <f>IF(ICT!$Q$95=0,"",ICT!$Q$95)</f>
        <v>Fail</v>
      </c>
      <c r="F3496" s="158"/>
      <c r="G3496" s="34" t="str">
        <f>IF(ICT!$P$95=0,"",ICT!$P$95)</f>
        <v>1st</v>
      </c>
    </row>
    <row r="3497" spans="1:8" ht="15.75" x14ac:dyDescent="0.25">
      <c r="A3497" s="35" t="s">
        <v>107</v>
      </c>
      <c r="B3497" s="70" t="str">
        <f>IF(TWI!$K$95=0,"",TWI!$K$95)</f>
        <v/>
      </c>
      <c r="C3497" s="70" t="str">
        <f>IF(TWI!$M$95=0,"",TWI!$M$95)</f>
        <v/>
      </c>
      <c r="D3497" s="70" t="str">
        <f>IF(TWI!$N$95=0,"",TWI!$N$95)</f>
        <v/>
      </c>
      <c r="E3497" s="157" t="str">
        <f>IF(TWI!$Q$95=0,"",TWI!$Q$95)</f>
        <v>Fail</v>
      </c>
      <c r="F3497" s="158"/>
      <c r="G3497" s="34" t="str">
        <f>IF(TWI!$P$95=0,"",TWI!$P$95)</f>
        <v>1st</v>
      </c>
    </row>
    <row r="3498" spans="1:8" ht="15.75" x14ac:dyDescent="0.25">
      <c r="A3498" s="35" t="s">
        <v>404</v>
      </c>
      <c r="B3498" s="70" t="str">
        <f>IF(RME!$K$95=0,"",RME!$K$95)</f>
        <v/>
      </c>
      <c r="C3498" s="70" t="str">
        <f>IF(RME!$M$95=0,"",RME!$M$95)</f>
        <v/>
      </c>
      <c r="D3498" s="70" t="str">
        <f>IF(RME!$N$95=0,"",RME!$N$95)</f>
        <v/>
      </c>
      <c r="E3498" s="157" t="str">
        <f>IF(RME!$Q$95=0,"",RME!$Q$95)</f>
        <v>Fail</v>
      </c>
      <c r="F3498" s="158"/>
      <c r="G3498" s="34" t="str">
        <f>IF(RME!$P$95=0,"",RME!$P$95)</f>
        <v>1st</v>
      </c>
    </row>
    <row r="3499" spans="1:8" ht="15.75" x14ac:dyDescent="0.25">
      <c r="A3499" s="35" t="s">
        <v>402</v>
      </c>
      <c r="B3499" s="70" t="str">
        <f>IF('C. ARTS'!$K$95=0,"",'C. ARTS'!$K$95)</f>
        <v/>
      </c>
      <c r="C3499" s="70" t="str">
        <f>IF('C. ARTS'!$M$95=0,"",'C. ARTS'!$M$95)</f>
        <v/>
      </c>
      <c r="D3499" s="70" t="str">
        <f>IF('C. ARTS'!$N$95=0,"",'C. ARTS'!$N$95)</f>
        <v/>
      </c>
      <c r="E3499" s="157" t="str">
        <f>IF('C. ARTS'!$Q$95=0,"",'C. ARTS'!$Q$95)</f>
        <v>Fail</v>
      </c>
      <c r="F3499" s="158"/>
      <c r="G3499" s="34" t="str">
        <f>IF('C. ARTS'!$P$95=0,"",'C. ARTS'!$P$95)</f>
        <v>1st</v>
      </c>
    </row>
    <row r="3500" spans="1:8" ht="15.75" x14ac:dyDescent="0.25">
      <c r="A3500" s="35"/>
      <c r="B3500" s="70"/>
      <c r="C3500" s="70"/>
      <c r="D3500" s="70"/>
      <c r="E3500" s="159"/>
      <c r="F3500" s="160"/>
      <c r="G3500" s="36"/>
    </row>
    <row r="3501" spans="1:8" x14ac:dyDescent="0.25">
      <c r="A3501" s="24"/>
      <c r="B3501" s="24"/>
      <c r="C3501" s="24"/>
      <c r="D3501" s="24"/>
      <c r="E3501" s="24"/>
      <c r="F3501" s="24"/>
      <c r="G3501" s="24"/>
    </row>
    <row r="3502" spans="1:8" ht="18" x14ac:dyDescent="0.25">
      <c r="A3502" s="37" t="s">
        <v>29</v>
      </c>
      <c r="B3502" s="69" t="str">
        <f>IF(BROADSHEET!$K$92=0,"",BROADSHEET!$K$92)</f>
        <v/>
      </c>
      <c r="C3502" s="38" t="s">
        <v>30</v>
      </c>
      <c r="D3502" s="39">
        <f>INFO!$C$16</f>
        <v>800</v>
      </c>
      <c r="F3502" s="78" t="s">
        <v>32</v>
      </c>
      <c r="G3502" s="119" t="s">
        <v>357</v>
      </c>
      <c r="H3502" s="44"/>
    </row>
    <row r="3503" spans="1:8" x14ac:dyDescent="0.25">
      <c r="A3503" s="24"/>
      <c r="B3503" s="24"/>
      <c r="C3503" s="24"/>
      <c r="D3503" s="24"/>
      <c r="E3503" s="24"/>
      <c r="F3503" s="24"/>
      <c r="G3503" s="24"/>
      <c r="H3503" s="44"/>
    </row>
    <row r="3504" spans="1:8" ht="15.75" x14ac:dyDescent="0.25">
      <c r="A3504" s="40" t="s">
        <v>31</v>
      </c>
      <c r="B3504" s="75" t="str">
        <f>IF(REMARKS!$C$90=0,"",REMARKS!$C$90)</f>
        <v/>
      </c>
      <c r="C3504" s="41" t="s">
        <v>30</v>
      </c>
      <c r="D3504" s="30" t="str">
        <f>IF(INFO!$C$17=0,"",INFO!$C$17)</f>
        <v/>
      </c>
      <c r="E3504" s="24"/>
      <c r="H3504" s="44"/>
    </row>
    <row r="3505" spans="1:8" ht="15.75" x14ac:dyDescent="0.25">
      <c r="A3505" s="40"/>
      <c r="B3505" s="74"/>
      <c r="C3505" s="73"/>
      <c r="D3505" s="74"/>
      <c r="E3505" s="24"/>
      <c r="H3505" s="44"/>
    </row>
    <row r="3506" spans="1:8" ht="18" x14ac:dyDescent="0.25">
      <c r="A3506" s="40"/>
      <c r="B3506" s="173" t="s">
        <v>371</v>
      </c>
      <c r="C3506" s="173"/>
      <c r="D3506" s="173"/>
      <c r="E3506" s="173"/>
      <c r="F3506" s="173"/>
      <c r="H3506" s="44"/>
    </row>
    <row r="3507" spans="1:8" ht="18" x14ac:dyDescent="0.25">
      <c r="A3507" s="77" t="s">
        <v>33</v>
      </c>
      <c r="B3507" s="169"/>
      <c r="C3507" s="169"/>
      <c r="D3507" s="169"/>
      <c r="E3507" s="169"/>
      <c r="F3507" s="29"/>
      <c r="H3507" s="44"/>
    </row>
    <row r="3508" spans="1:8" ht="18" x14ac:dyDescent="0.25">
      <c r="A3508" s="77" t="s">
        <v>35</v>
      </c>
      <c r="B3508" s="170"/>
      <c r="C3508" s="170"/>
      <c r="D3508" s="170"/>
      <c r="E3508" s="170"/>
      <c r="F3508" s="29"/>
      <c r="H3508" s="44"/>
    </row>
    <row r="3509" spans="1:8" ht="18" x14ac:dyDescent="0.25">
      <c r="A3509" s="77" t="s">
        <v>34</v>
      </c>
      <c r="B3509" s="174"/>
      <c r="C3509" s="174"/>
      <c r="D3509" s="174"/>
      <c r="E3509" s="174"/>
      <c r="F3509" s="76"/>
      <c r="H3509" s="44"/>
    </row>
    <row r="3510" spans="1:8" ht="18" x14ac:dyDescent="0.25">
      <c r="A3510" s="77" t="s">
        <v>36</v>
      </c>
      <c r="B3510" s="29"/>
      <c r="C3510" s="169"/>
      <c r="D3510" s="169"/>
      <c r="E3510" s="169"/>
      <c r="F3510" s="169"/>
      <c r="H3510" s="44"/>
    </row>
    <row r="3511" spans="1:8" ht="18" x14ac:dyDescent="0.25">
      <c r="A3511" s="77" t="s">
        <v>406</v>
      </c>
      <c r="B3511" s="29"/>
      <c r="C3511" s="170"/>
      <c r="D3511" s="170"/>
      <c r="E3511" s="170"/>
      <c r="F3511" s="170"/>
      <c r="G3511" s="24"/>
      <c r="H3511" s="44"/>
    </row>
    <row r="3512" spans="1:8" x14ac:dyDescent="0.25">
      <c r="B3512" s="24"/>
      <c r="D3512" s="45"/>
      <c r="E3512" s="45"/>
      <c r="F3512" s="24"/>
      <c r="G3512" s="24"/>
      <c r="H3512" s="44"/>
    </row>
    <row r="3513" spans="1:8" x14ac:dyDescent="0.25">
      <c r="A3513" s="42"/>
      <c r="B3513" s="68"/>
      <c r="C3513" s="171"/>
      <c r="D3513" s="171"/>
      <c r="E3513" s="24"/>
      <c r="F3513" s="24"/>
      <c r="G3513" s="24"/>
      <c r="H3513" s="44"/>
    </row>
    <row r="3514" spans="1:8" x14ac:dyDescent="0.25">
      <c r="B3514" s="68"/>
      <c r="H3514" s="44"/>
    </row>
    <row r="3515" spans="1:8" x14ac:dyDescent="0.25">
      <c r="B3515" s="68"/>
    </row>
    <row r="3516" spans="1:8" x14ac:dyDescent="0.25">
      <c r="B3516" s="68"/>
    </row>
    <row r="3517" spans="1:8" x14ac:dyDescent="0.25">
      <c r="B3517" s="68"/>
      <c r="E3517" s="43"/>
      <c r="F3517" s="168"/>
      <c r="G3517" s="168"/>
    </row>
    <row r="3518" spans="1:8" x14ac:dyDescent="0.25">
      <c r="E3518" s="24"/>
    </row>
    <row r="3520" spans="1:8" ht="30" x14ac:dyDescent="0.25">
      <c r="A3520" s="21"/>
      <c r="B3520" s="172" t="str">
        <f>INFO!$C$1</f>
        <v>SEVENTH-DAY ADVENTIST PRIMARY  SCHOOL</v>
      </c>
      <c r="C3520" s="172"/>
      <c r="D3520" s="172"/>
      <c r="E3520" s="172"/>
      <c r="F3520" s="172"/>
      <c r="G3520" s="172"/>
    </row>
    <row r="3521" spans="1:7" ht="20.25" x14ac:dyDescent="0.25">
      <c r="A3521" s="23"/>
      <c r="B3521" s="163" t="str">
        <f>INFO!$C$2</f>
        <v>Together We Make The Difference</v>
      </c>
      <c r="C3521" s="163"/>
      <c r="D3521" s="163"/>
      <c r="E3521" s="163"/>
      <c r="F3521" s="163"/>
      <c r="G3521" s="163"/>
    </row>
    <row r="3522" spans="1:7" ht="18" x14ac:dyDescent="0.25">
      <c r="A3522" s="24"/>
      <c r="B3522" s="164" t="str">
        <f>INFO!$C$3</f>
        <v>P. O. BOX 234 KUMASI GHANA</v>
      </c>
      <c r="C3522" s="164"/>
      <c r="D3522" s="164"/>
      <c r="E3522" s="164"/>
      <c r="F3522" s="164"/>
      <c r="G3522" s="164"/>
    </row>
    <row r="3523" spans="1:7" ht="20.25" x14ac:dyDescent="0.25">
      <c r="A3523" s="25"/>
      <c r="B3523" s="165" t="str">
        <f>INFO!$C$4</f>
        <v>0123456789</v>
      </c>
      <c r="C3523" s="166"/>
      <c r="D3523" s="166"/>
      <c r="E3523" s="166"/>
      <c r="F3523" s="166"/>
      <c r="G3523" s="166"/>
    </row>
    <row r="3524" spans="1:7" ht="20.25" x14ac:dyDescent="0.25">
      <c r="A3524" s="25"/>
      <c r="B3524" s="175" t="str">
        <f>INFO!$C$5</f>
        <v>TERMLY REPORT</v>
      </c>
      <c r="C3524" s="175"/>
      <c r="D3524" s="175"/>
      <c r="E3524" s="175"/>
      <c r="F3524" s="175"/>
      <c r="G3524" s="175"/>
    </row>
    <row r="3525" spans="1:7" x14ac:dyDescent="0.25">
      <c r="A3525" s="24"/>
      <c r="B3525" s="24"/>
      <c r="C3525" s="24"/>
      <c r="D3525" s="24"/>
      <c r="E3525" s="24"/>
    </row>
    <row r="3526" spans="1:7" ht="15.75" x14ac:dyDescent="0.25">
      <c r="A3526" s="28" t="s">
        <v>18</v>
      </c>
      <c r="B3526" s="167" t="str">
        <f>IF(BROADSHEET!$B$93=0,"",BROADSHEET!$B$93)</f>
        <v/>
      </c>
      <c r="C3526" s="167"/>
      <c r="D3526" s="167"/>
      <c r="E3526" s="167"/>
      <c r="F3526" s="26" t="s">
        <v>96</v>
      </c>
      <c r="G3526" s="118" t="str">
        <f>INFO!$C$14</f>
        <v>B.S. FOUR</v>
      </c>
    </row>
    <row r="3527" spans="1:7" ht="15.75" x14ac:dyDescent="0.25">
      <c r="A3527" s="28" t="s">
        <v>19</v>
      </c>
      <c r="B3527" s="167" t="str">
        <f>INFO!$C$19&amp;" "&amp;INFO!$D$19&amp;" "&amp;INFO!$E$19</f>
        <v>29 JULY 2018</v>
      </c>
      <c r="C3527" s="167"/>
      <c r="D3527" s="167"/>
      <c r="E3527" s="24"/>
      <c r="F3527" s="26" t="s">
        <v>11</v>
      </c>
      <c r="G3527" s="118" t="str">
        <f>INFO!$C$15</f>
        <v>ONE</v>
      </c>
    </row>
    <row r="3528" spans="1:7" ht="15.75" x14ac:dyDescent="0.25">
      <c r="A3528" s="28" t="s">
        <v>17</v>
      </c>
      <c r="B3528" s="167" t="str">
        <f>INFO!$C$20&amp;" "&amp;INFO!$D$20&amp;" "&amp;INFO!$E$20</f>
        <v>9 MAY 2018</v>
      </c>
      <c r="C3528" s="167"/>
      <c r="D3528" s="167"/>
      <c r="F3528" s="28" t="s">
        <v>20</v>
      </c>
      <c r="G3528" s="72">
        <f>INFO!$C$13</f>
        <v>0</v>
      </c>
    </row>
    <row r="3529" spans="1:7" ht="15.75" x14ac:dyDescent="0.25">
      <c r="A3529" s="28" t="s">
        <v>21</v>
      </c>
      <c r="B3529" s="167" t="str">
        <f>INFO!$C$21</f>
        <v>2017/2018</v>
      </c>
      <c r="C3529" s="167"/>
      <c r="D3529" s="27"/>
      <c r="F3529" s="28" t="s">
        <v>139</v>
      </c>
      <c r="G3529" s="71" t="str">
        <f>BROADSHEET!$L$93</f>
        <v>1ST</v>
      </c>
    </row>
    <row r="3530" spans="1:7" ht="15.75" x14ac:dyDescent="0.25">
      <c r="A3530" s="29"/>
      <c r="B3530" s="24"/>
      <c r="C3530" s="24"/>
      <c r="D3530" s="24"/>
      <c r="E3530" s="24"/>
      <c r="F3530" s="24"/>
      <c r="G3530" s="24"/>
    </row>
    <row r="3531" spans="1:7" ht="32.25" thickBot="1" x14ac:dyDescent="0.3">
      <c r="A3531" s="31" t="s">
        <v>22</v>
      </c>
      <c r="B3531" s="32" t="s">
        <v>95</v>
      </c>
      <c r="C3531" s="32" t="s">
        <v>94</v>
      </c>
      <c r="D3531" s="32" t="s">
        <v>113</v>
      </c>
      <c r="E3531" s="161" t="s">
        <v>23</v>
      </c>
      <c r="F3531" s="162"/>
      <c r="G3531" s="32" t="s">
        <v>24</v>
      </c>
    </row>
    <row r="3532" spans="1:7" ht="16.5" thickTop="1" x14ac:dyDescent="0.25">
      <c r="A3532" s="33" t="s">
        <v>111</v>
      </c>
      <c r="B3532" s="70" t="str">
        <f>IF(ENGLISH!$K$96=0,"",ENGLISH!$K$96)</f>
        <v/>
      </c>
      <c r="C3532" s="70" t="str">
        <f>IF(ENGLISH!$M$96=0,"",ENGLISH!$M$96)</f>
        <v/>
      </c>
      <c r="D3532" s="70" t="str">
        <f>IF(ENGLISH!$N$96=0,"",ENGLISH!$N$96)</f>
        <v/>
      </c>
      <c r="E3532" s="155" t="str">
        <f>IF(ENGLISH!$Q$96=0,"",ENGLISH!$Q$96)</f>
        <v>Fail</v>
      </c>
      <c r="F3532" s="156"/>
      <c r="G3532" s="34" t="str">
        <f>IF(ENGLISH!$P$96=0,"",ENGLISH!$P$96)</f>
        <v>1st</v>
      </c>
    </row>
    <row r="3533" spans="1:7" ht="15.75" x14ac:dyDescent="0.25">
      <c r="A3533" s="35" t="s">
        <v>26</v>
      </c>
      <c r="B3533" s="70" t="str">
        <f>IF(MATHS!$K$96=0,"",MATHS!$K$96)</f>
        <v/>
      </c>
      <c r="C3533" s="70" t="str">
        <f>IF(MATHS!$M$96=0,"",MATHS!$M$96)</f>
        <v/>
      </c>
      <c r="D3533" s="70" t="str">
        <f>IF(MATHS!$N$96=0,"",MATHS!$N$96)</f>
        <v/>
      </c>
      <c r="E3533" s="157" t="str">
        <f>IF(MATHS!$Q$96=0,"",MATHS!$Q$96)</f>
        <v>Fail</v>
      </c>
      <c r="F3533" s="158"/>
      <c r="G3533" s="34" t="str">
        <f>IF(MATHS!$P$96=0,"",MATHS!$P$96)</f>
        <v>1st</v>
      </c>
    </row>
    <row r="3534" spans="1:7" ht="15.75" x14ac:dyDescent="0.25">
      <c r="A3534" s="35" t="s">
        <v>397</v>
      </c>
      <c r="B3534" s="70" t="str">
        <f>IF('NAT. SCI'!$K$96=0,"",'NAT. SCI'!$K$96)</f>
        <v/>
      </c>
      <c r="C3534" s="70" t="str">
        <f>IF('NAT. SCI'!$M$96=0,"",'NAT. SCI'!$M$96)</f>
        <v/>
      </c>
      <c r="D3534" s="70" t="str">
        <f>IF('NAT. SCI'!$N$96=0,"",'NAT. SCI'!$N$96)</f>
        <v/>
      </c>
      <c r="E3534" s="157" t="str">
        <f>IF('NAT. SCI'!$Q$96=0,"",'NAT. SCI'!$Q$96)</f>
        <v>Fail</v>
      </c>
      <c r="F3534" s="158"/>
      <c r="G3534" s="34" t="str">
        <f>IF('NAT. SCI'!$P$96=0,"",'NAT. SCI'!$P$96)</f>
        <v>1st</v>
      </c>
    </row>
    <row r="3535" spans="1:7" ht="15.75" x14ac:dyDescent="0.25">
      <c r="A3535" s="35" t="s">
        <v>403</v>
      </c>
      <c r="B3535" s="70" t="str">
        <f>IF('C. EDU'!$K$96=0,"",'C. EDU'!$K$96)</f>
        <v/>
      </c>
      <c r="C3535" s="70" t="str">
        <f>IF('C. EDU'!$M$96=0,"",'C. EDU'!$M$96)</f>
        <v/>
      </c>
      <c r="D3535" s="70" t="str">
        <f>IF('C. EDU'!$N$96=0,"",'C. EDU'!$N$96)</f>
        <v/>
      </c>
      <c r="E3535" s="157" t="str">
        <f>IF('C. EDU'!$Q$96=0,"",'C. EDU'!$Q$96)</f>
        <v>Fail</v>
      </c>
      <c r="F3535" s="158"/>
      <c r="G3535" s="34" t="str">
        <f>IF('C. EDU'!$P$96=0,"",'C. EDU'!$P$96)</f>
        <v>1st</v>
      </c>
    </row>
    <row r="3536" spans="1:7" ht="15.75" x14ac:dyDescent="0.25">
      <c r="A3536" s="35" t="s">
        <v>28</v>
      </c>
      <c r="B3536" s="70" t="str">
        <f>IF(ICT!$K$96=0,"",ICT!$K$96)</f>
        <v/>
      </c>
      <c r="C3536" s="70" t="str">
        <f>IF(ICT!$M$96=0,"",ICT!$M$96)</f>
        <v/>
      </c>
      <c r="D3536" s="70" t="str">
        <f>IF(ICT!$N$96=0,"",ICT!$N$96)</f>
        <v/>
      </c>
      <c r="E3536" s="157" t="str">
        <f>IF(ICT!$Q$96=0,"",ICT!$Q$96)</f>
        <v>Fail</v>
      </c>
      <c r="F3536" s="158"/>
      <c r="G3536" s="34" t="str">
        <f>IF(ICT!$P$96=0,"",ICT!$P$96)</f>
        <v>1st</v>
      </c>
    </row>
    <row r="3537" spans="1:8" ht="15.75" x14ac:dyDescent="0.25">
      <c r="A3537" s="35" t="s">
        <v>107</v>
      </c>
      <c r="B3537" s="70" t="str">
        <f>IF(TWI!$K$96=0,"",TWI!$K$96)</f>
        <v/>
      </c>
      <c r="C3537" s="70" t="str">
        <f>IF(TWI!$M$96=0,"",TWI!$M$96)</f>
        <v/>
      </c>
      <c r="D3537" s="70" t="str">
        <f>IF(TWI!$N$96=0,"",TWI!$N$96)</f>
        <v/>
      </c>
      <c r="E3537" s="157" t="str">
        <f>IF(TWI!$Q$96=0,"",TWI!$Q$96)</f>
        <v>Fail</v>
      </c>
      <c r="F3537" s="158"/>
      <c r="G3537" s="34" t="str">
        <f>IF(TWI!$P$96=0,"",TWI!$P$96)</f>
        <v>1st</v>
      </c>
    </row>
    <row r="3538" spans="1:8" ht="15.75" x14ac:dyDescent="0.25">
      <c r="A3538" s="35" t="s">
        <v>404</v>
      </c>
      <c r="B3538" s="70" t="str">
        <f>IF(RME!$K$96=0,"",RME!$K$96)</f>
        <v/>
      </c>
      <c r="C3538" s="70" t="str">
        <f>IF(RME!$M$96=0,"",RME!$M$96)</f>
        <v/>
      </c>
      <c r="D3538" s="70" t="str">
        <f>IF(RME!$N$96=0,"",RME!$N$96)</f>
        <v/>
      </c>
      <c r="E3538" s="157" t="str">
        <f>IF(RME!$Q$96=0,"",RME!$Q$96)</f>
        <v>Fail</v>
      </c>
      <c r="F3538" s="158"/>
      <c r="G3538" s="34" t="str">
        <f>IF(RME!$P$96=0,"",RME!$P$96)</f>
        <v>1st</v>
      </c>
    </row>
    <row r="3539" spans="1:8" ht="15.75" x14ac:dyDescent="0.25">
      <c r="A3539" s="35" t="s">
        <v>402</v>
      </c>
      <c r="B3539" s="70" t="str">
        <f>IF('C. ARTS'!$K$96=0,"",'C. ARTS'!$K$96)</f>
        <v/>
      </c>
      <c r="C3539" s="70" t="str">
        <f>IF('C. ARTS'!$M$96=0,"",'C. ARTS'!$M$96)</f>
        <v/>
      </c>
      <c r="D3539" s="70" t="str">
        <f>IF('C. ARTS'!$N$96=0,"",'C. ARTS'!$N$96)</f>
        <v/>
      </c>
      <c r="E3539" s="157" t="str">
        <f>IF('C. ARTS'!$Q$96=0,"",'C. ARTS'!$Q$96)</f>
        <v>Fail</v>
      </c>
      <c r="F3539" s="158"/>
      <c r="G3539" s="34" t="str">
        <f>IF('C. ARTS'!$P$96=0,"",'C. ARTS'!$P$96)</f>
        <v>1st</v>
      </c>
    </row>
    <row r="3540" spans="1:8" ht="15.75" x14ac:dyDescent="0.25">
      <c r="A3540" s="35"/>
      <c r="B3540" s="70"/>
      <c r="C3540" s="70"/>
      <c r="D3540" s="70"/>
      <c r="E3540" s="159"/>
      <c r="F3540" s="160"/>
      <c r="G3540" s="36"/>
    </row>
    <row r="3541" spans="1:8" x14ac:dyDescent="0.25">
      <c r="A3541" s="24"/>
      <c r="B3541" s="24"/>
      <c r="C3541" s="24"/>
      <c r="D3541" s="24"/>
      <c r="E3541" s="24"/>
      <c r="F3541" s="24"/>
      <c r="G3541" s="24"/>
    </row>
    <row r="3542" spans="1:8" ht="18" x14ac:dyDescent="0.25">
      <c r="A3542" s="37" t="s">
        <v>29</v>
      </c>
      <c r="B3542" s="69" t="str">
        <f>IF(BROADSHEET!$K$93=0,"",BROADSHEET!$K$93)</f>
        <v/>
      </c>
      <c r="C3542" s="38" t="s">
        <v>30</v>
      </c>
      <c r="D3542" s="39">
        <f>INFO!$C$16</f>
        <v>800</v>
      </c>
      <c r="F3542" s="78" t="s">
        <v>32</v>
      </c>
      <c r="G3542" s="119" t="s">
        <v>357</v>
      </c>
      <c r="H3542" s="44"/>
    </row>
    <row r="3543" spans="1:8" x14ac:dyDescent="0.25">
      <c r="A3543" s="24"/>
      <c r="B3543" s="24"/>
      <c r="C3543" s="24"/>
      <c r="D3543" s="24"/>
      <c r="E3543" s="24"/>
      <c r="F3543" s="24"/>
      <c r="G3543" s="24"/>
      <c r="H3543" s="44"/>
    </row>
    <row r="3544" spans="1:8" ht="15.75" x14ac:dyDescent="0.25">
      <c r="A3544" s="40" t="s">
        <v>31</v>
      </c>
      <c r="B3544" s="75" t="str">
        <f>IF(REMARKS!$C$91=0,"",REMARKS!$C$91)</f>
        <v/>
      </c>
      <c r="C3544" s="41" t="s">
        <v>30</v>
      </c>
      <c r="D3544" s="30" t="str">
        <f>IF(INFO!$C$17=0,"",INFO!$C$17)</f>
        <v/>
      </c>
      <c r="E3544" s="24"/>
      <c r="H3544" s="44"/>
    </row>
    <row r="3545" spans="1:8" ht="15.75" x14ac:dyDescent="0.25">
      <c r="A3545" s="40"/>
      <c r="B3545" s="74"/>
      <c r="C3545" s="73"/>
      <c r="D3545" s="74"/>
      <c r="E3545" s="24"/>
      <c r="H3545" s="44"/>
    </row>
    <row r="3546" spans="1:8" ht="18" x14ac:dyDescent="0.25">
      <c r="A3546" s="40"/>
      <c r="B3546" s="173" t="s">
        <v>371</v>
      </c>
      <c r="C3546" s="173"/>
      <c r="D3546" s="173"/>
      <c r="E3546" s="173"/>
      <c r="F3546" s="173"/>
      <c r="H3546" s="44"/>
    </row>
    <row r="3547" spans="1:8" ht="18" x14ac:dyDescent="0.25">
      <c r="A3547" s="77" t="s">
        <v>33</v>
      </c>
      <c r="B3547" s="169"/>
      <c r="C3547" s="169"/>
      <c r="D3547" s="169"/>
      <c r="E3547" s="169"/>
      <c r="F3547" s="29"/>
      <c r="H3547" s="44"/>
    </row>
    <row r="3548" spans="1:8" ht="18" x14ac:dyDescent="0.25">
      <c r="A3548" s="77" t="s">
        <v>35</v>
      </c>
      <c r="B3548" s="170"/>
      <c r="C3548" s="170"/>
      <c r="D3548" s="170"/>
      <c r="E3548" s="170"/>
      <c r="F3548" s="29"/>
      <c r="H3548" s="44"/>
    </row>
    <row r="3549" spans="1:8" ht="18" x14ac:dyDescent="0.25">
      <c r="A3549" s="77" t="s">
        <v>34</v>
      </c>
      <c r="B3549" s="174"/>
      <c r="C3549" s="174"/>
      <c r="D3549" s="174"/>
      <c r="E3549" s="174"/>
      <c r="F3549" s="76"/>
      <c r="H3549" s="44"/>
    </row>
    <row r="3550" spans="1:8" ht="18" x14ac:dyDescent="0.25">
      <c r="A3550" s="77" t="s">
        <v>36</v>
      </c>
      <c r="B3550" s="29"/>
      <c r="C3550" s="169"/>
      <c r="D3550" s="169"/>
      <c r="E3550" s="169"/>
      <c r="F3550" s="169"/>
      <c r="H3550" s="44"/>
    </row>
    <row r="3551" spans="1:8" ht="18" x14ac:dyDescent="0.25">
      <c r="A3551" s="77" t="s">
        <v>406</v>
      </c>
      <c r="B3551" s="29"/>
      <c r="C3551" s="170"/>
      <c r="D3551" s="170"/>
      <c r="E3551" s="170"/>
      <c r="F3551" s="170"/>
      <c r="G3551" s="24"/>
      <c r="H3551" s="44"/>
    </row>
    <row r="3552" spans="1:8" x14ac:dyDescent="0.25">
      <c r="B3552" s="24"/>
      <c r="D3552" s="45"/>
      <c r="E3552" s="45"/>
      <c r="F3552" s="24"/>
      <c r="G3552" s="24"/>
      <c r="H3552" s="44"/>
    </row>
    <row r="3553" spans="1:8" x14ac:dyDescent="0.25">
      <c r="A3553" s="42"/>
      <c r="B3553" s="68"/>
      <c r="C3553" s="171"/>
      <c r="D3553" s="171"/>
      <c r="E3553" s="24"/>
      <c r="F3553" s="24"/>
      <c r="G3553" s="24"/>
      <c r="H3553" s="44"/>
    </row>
    <row r="3554" spans="1:8" x14ac:dyDescent="0.25">
      <c r="B3554" s="68"/>
      <c r="H3554" s="44"/>
    </row>
    <row r="3555" spans="1:8" x14ac:dyDescent="0.25">
      <c r="B3555" s="68"/>
    </row>
    <row r="3556" spans="1:8" x14ac:dyDescent="0.25">
      <c r="B3556" s="68"/>
    </row>
    <row r="3557" spans="1:8" x14ac:dyDescent="0.25">
      <c r="B3557" s="68"/>
      <c r="E3557" s="43"/>
      <c r="F3557" s="168"/>
      <c r="G3557" s="168"/>
    </row>
    <row r="3558" spans="1:8" x14ac:dyDescent="0.25">
      <c r="E3558" s="24"/>
    </row>
    <row r="3560" spans="1:8" ht="30" x14ac:dyDescent="0.25">
      <c r="A3560" s="21"/>
      <c r="B3560" s="172" t="str">
        <f>INFO!$C$1</f>
        <v>SEVENTH-DAY ADVENTIST PRIMARY  SCHOOL</v>
      </c>
      <c r="C3560" s="172"/>
      <c r="D3560" s="172"/>
      <c r="E3560" s="172"/>
      <c r="F3560" s="172"/>
      <c r="G3560" s="172"/>
    </row>
    <row r="3561" spans="1:8" ht="20.25" x14ac:dyDescent="0.25">
      <c r="A3561" s="23"/>
      <c r="B3561" s="163" t="str">
        <f>INFO!$C$2</f>
        <v>Together We Make The Difference</v>
      </c>
      <c r="C3561" s="163"/>
      <c r="D3561" s="163"/>
      <c r="E3561" s="163"/>
      <c r="F3561" s="163"/>
      <c r="G3561" s="163"/>
    </row>
    <row r="3562" spans="1:8" ht="18" x14ac:dyDescent="0.25">
      <c r="A3562" s="24"/>
      <c r="B3562" s="164" t="str">
        <f>INFO!$C$3</f>
        <v>P. O. BOX 234 KUMASI GHANA</v>
      </c>
      <c r="C3562" s="164"/>
      <c r="D3562" s="164"/>
      <c r="E3562" s="164"/>
      <c r="F3562" s="164"/>
      <c r="G3562" s="164"/>
    </row>
    <row r="3563" spans="1:8" ht="20.25" x14ac:dyDescent="0.25">
      <c r="A3563" s="25"/>
      <c r="B3563" s="165" t="str">
        <f>INFO!$C$4</f>
        <v>0123456789</v>
      </c>
      <c r="C3563" s="166"/>
      <c r="D3563" s="166"/>
      <c r="E3563" s="166"/>
      <c r="F3563" s="166"/>
      <c r="G3563" s="166"/>
    </row>
    <row r="3564" spans="1:8" ht="20.25" x14ac:dyDescent="0.25">
      <c r="A3564" s="25"/>
      <c r="B3564" s="175" t="str">
        <f>INFO!$C$5</f>
        <v>TERMLY REPORT</v>
      </c>
      <c r="C3564" s="175"/>
      <c r="D3564" s="175"/>
      <c r="E3564" s="175"/>
      <c r="F3564" s="175"/>
      <c r="G3564" s="175"/>
    </row>
    <row r="3565" spans="1:8" x14ac:dyDescent="0.25">
      <c r="A3565" s="24"/>
      <c r="B3565" s="24"/>
      <c r="C3565" s="24"/>
      <c r="D3565" s="24"/>
      <c r="E3565" s="24"/>
    </row>
    <row r="3566" spans="1:8" ht="15.75" x14ac:dyDescent="0.25">
      <c r="A3566" s="28" t="s">
        <v>18</v>
      </c>
      <c r="B3566" s="167" t="str">
        <f>IF(BROADSHEET!$B$94=0,"",BROADSHEET!$B$94)</f>
        <v/>
      </c>
      <c r="C3566" s="167"/>
      <c r="D3566" s="167"/>
      <c r="E3566" s="167"/>
      <c r="F3566" s="26" t="s">
        <v>96</v>
      </c>
      <c r="G3566" s="118" t="str">
        <f>INFO!$C$14</f>
        <v>B.S. FOUR</v>
      </c>
    </row>
    <row r="3567" spans="1:8" ht="15.75" x14ac:dyDescent="0.25">
      <c r="A3567" s="28" t="s">
        <v>19</v>
      </c>
      <c r="B3567" s="167" t="str">
        <f>INFO!$C$19&amp;" "&amp;INFO!$D$19&amp;" "&amp;INFO!$E$19</f>
        <v>29 JULY 2018</v>
      </c>
      <c r="C3567" s="167"/>
      <c r="D3567" s="167"/>
      <c r="E3567" s="24"/>
      <c r="F3567" s="26" t="s">
        <v>11</v>
      </c>
      <c r="G3567" s="118" t="str">
        <f>INFO!$C$15</f>
        <v>ONE</v>
      </c>
    </row>
    <row r="3568" spans="1:8" ht="15.75" x14ac:dyDescent="0.25">
      <c r="A3568" s="28" t="s">
        <v>17</v>
      </c>
      <c r="B3568" s="167" t="str">
        <f>INFO!$C$20&amp;" "&amp;INFO!$D$20&amp;" "&amp;INFO!$E$20</f>
        <v>9 MAY 2018</v>
      </c>
      <c r="C3568" s="167"/>
      <c r="D3568" s="167"/>
      <c r="F3568" s="28" t="s">
        <v>20</v>
      </c>
      <c r="G3568" s="72">
        <f>INFO!$C$13</f>
        <v>0</v>
      </c>
    </row>
    <row r="3569" spans="1:8" ht="15.75" x14ac:dyDescent="0.25">
      <c r="A3569" s="28" t="s">
        <v>21</v>
      </c>
      <c r="B3569" s="167" t="str">
        <f>INFO!$C$21</f>
        <v>2017/2018</v>
      </c>
      <c r="C3569" s="167"/>
      <c r="D3569" s="27"/>
      <c r="F3569" s="28" t="s">
        <v>139</v>
      </c>
      <c r="G3569" s="71" t="str">
        <f>BROADSHEET!$L$94</f>
        <v>1ST</v>
      </c>
    </row>
    <row r="3570" spans="1:8" ht="15.75" x14ac:dyDescent="0.25">
      <c r="A3570" s="29"/>
      <c r="B3570" s="24"/>
      <c r="C3570" s="24"/>
      <c r="D3570" s="24"/>
      <c r="E3570" s="24"/>
      <c r="F3570" s="24"/>
      <c r="G3570" s="24"/>
    </row>
    <row r="3571" spans="1:8" ht="32.25" thickBot="1" x14ac:dyDescent="0.3">
      <c r="A3571" s="31" t="s">
        <v>22</v>
      </c>
      <c r="B3571" s="32" t="s">
        <v>95</v>
      </c>
      <c r="C3571" s="32" t="s">
        <v>94</v>
      </c>
      <c r="D3571" s="32" t="s">
        <v>113</v>
      </c>
      <c r="E3571" s="161" t="s">
        <v>23</v>
      </c>
      <c r="F3571" s="162"/>
      <c r="G3571" s="32" t="s">
        <v>24</v>
      </c>
    </row>
    <row r="3572" spans="1:8" ht="16.5" thickTop="1" x14ac:dyDescent="0.25">
      <c r="A3572" s="33" t="s">
        <v>111</v>
      </c>
      <c r="B3572" s="70" t="str">
        <f>IF(ENGLISH!$K$97=0,"",ENGLISH!$K$97)</f>
        <v/>
      </c>
      <c r="C3572" s="70" t="str">
        <f>IF(ENGLISH!$M$97=0,"",ENGLISH!$M$97)</f>
        <v/>
      </c>
      <c r="D3572" s="70" t="str">
        <f>IF(ENGLISH!$N$97=0,"",ENGLISH!$N$97)</f>
        <v/>
      </c>
      <c r="E3572" s="155" t="str">
        <f>IF(ENGLISH!$Q$97=0,"",ENGLISH!$Q$97)</f>
        <v>Fail</v>
      </c>
      <c r="F3572" s="156"/>
      <c r="G3572" s="34" t="str">
        <f>IF(ENGLISH!$P$97=0,"",ENGLISH!$P$97)</f>
        <v>1st</v>
      </c>
    </row>
    <row r="3573" spans="1:8" ht="15.75" x14ac:dyDescent="0.25">
      <c r="A3573" s="35" t="s">
        <v>26</v>
      </c>
      <c r="B3573" s="70" t="str">
        <f>IF(MATHS!$K$97=0,"",MATHS!$K$97)</f>
        <v/>
      </c>
      <c r="C3573" s="70" t="str">
        <f>IF(MATHS!$M$97=0,"",MATHS!$M$97)</f>
        <v/>
      </c>
      <c r="D3573" s="70" t="str">
        <f>IF(MATHS!$N$97=0,"",MATHS!$N$97)</f>
        <v/>
      </c>
      <c r="E3573" s="157" t="str">
        <f>IF(MATHS!$Q$97=0,"",MATHS!$Q$97)</f>
        <v>Fail</v>
      </c>
      <c r="F3573" s="158"/>
      <c r="G3573" s="34" t="str">
        <f>IF(MATHS!$P$97=0,"",MATHS!$P$97)</f>
        <v>1st</v>
      </c>
    </row>
    <row r="3574" spans="1:8" ht="15.75" x14ac:dyDescent="0.25">
      <c r="A3574" s="35" t="s">
        <v>397</v>
      </c>
      <c r="B3574" s="70" t="str">
        <f>IF('NAT. SCI'!$K$97=0,"",'NAT. SCI'!$K$97)</f>
        <v/>
      </c>
      <c r="C3574" s="70" t="str">
        <f>IF('NAT. SCI'!$M$97=0,"",'NAT. SCI'!$M$97)</f>
        <v/>
      </c>
      <c r="D3574" s="70" t="str">
        <f>IF('NAT. SCI'!$N$97=0,"",'NAT. SCI'!$N$97)</f>
        <v/>
      </c>
      <c r="E3574" s="157" t="str">
        <f>IF('NAT. SCI'!$Q$97=0,"",'NAT. SCI'!$Q$97)</f>
        <v>Fail</v>
      </c>
      <c r="F3574" s="158"/>
      <c r="G3574" s="34" t="str">
        <f>IF('NAT. SCI'!$P$97=0,"",'NAT. SCI'!$P$97)</f>
        <v>1st</v>
      </c>
    </row>
    <row r="3575" spans="1:8" ht="15.75" x14ac:dyDescent="0.25">
      <c r="A3575" s="35" t="s">
        <v>403</v>
      </c>
      <c r="B3575" s="70" t="str">
        <f>IF('C. EDU'!$K$97=0,"",'C. EDU'!$K$97)</f>
        <v/>
      </c>
      <c r="C3575" s="70" t="str">
        <f>IF('C. EDU'!$M$97=0,"",'C. EDU'!$M$97)</f>
        <v/>
      </c>
      <c r="D3575" s="70" t="str">
        <f>IF('C. EDU'!$N$97=0,"",'C. EDU'!$N$97)</f>
        <v/>
      </c>
      <c r="E3575" s="157" t="str">
        <f>IF('C. EDU'!$Q$97=0,"",'C. EDU'!$Q$97)</f>
        <v>Fail</v>
      </c>
      <c r="F3575" s="158"/>
      <c r="G3575" s="34" t="str">
        <f>IF('C. EDU'!$P$97=0,"",'C. EDU'!$P$97)</f>
        <v>1st</v>
      </c>
    </row>
    <row r="3576" spans="1:8" ht="15.75" x14ac:dyDescent="0.25">
      <c r="A3576" s="35" t="s">
        <v>28</v>
      </c>
      <c r="B3576" s="70" t="str">
        <f>IF(ICT!$K$97=0,"",ICT!$K$97)</f>
        <v/>
      </c>
      <c r="C3576" s="70" t="str">
        <f>IF(ICT!$M$97=0,"",ICT!$M$97)</f>
        <v/>
      </c>
      <c r="D3576" s="70" t="str">
        <f>IF(ICT!$N$97=0,"",ICT!$N$97)</f>
        <v/>
      </c>
      <c r="E3576" s="157" t="str">
        <f>IF(ICT!$Q$97=0,"",ICT!$Q$97)</f>
        <v>Fail</v>
      </c>
      <c r="F3576" s="158"/>
      <c r="G3576" s="34" t="str">
        <f>IF(ICT!$P$97=0,"",ICT!$P$97)</f>
        <v>1st</v>
      </c>
    </row>
    <row r="3577" spans="1:8" ht="15.75" x14ac:dyDescent="0.25">
      <c r="A3577" s="35" t="s">
        <v>107</v>
      </c>
      <c r="B3577" s="70" t="str">
        <f>IF(TWI!$K$97=0,"",TWI!$K$97)</f>
        <v/>
      </c>
      <c r="C3577" s="70" t="str">
        <f>IF(TWI!$M$97=0,"",TWI!$M$97)</f>
        <v/>
      </c>
      <c r="D3577" s="70" t="str">
        <f>IF(TWI!$N$97=0,"",TWI!$N$97)</f>
        <v/>
      </c>
      <c r="E3577" s="157" t="str">
        <f>IF(TWI!$Q$97=0,"",TWI!$Q$97)</f>
        <v>Fail</v>
      </c>
      <c r="F3577" s="158"/>
      <c r="G3577" s="34" t="str">
        <f>IF(TWI!$P$97=0,"",TWI!$P$97)</f>
        <v>1st</v>
      </c>
    </row>
    <row r="3578" spans="1:8" ht="15.75" x14ac:dyDescent="0.25">
      <c r="A3578" s="35" t="s">
        <v>404</v>
      </c>
      <c r="B3578" s="70" t="str">
        <f>IF(RME!$K$97=0,"",RME!$K$97)</f>
        <v/>
      </c>
      <c r="C3578" s="70" t="str">
        <f>IF(RME!$M$97=0,"",RME!$M$97)</f>
        <v/>
      </c>
      <c r="D3578" s="70" t="str">
        <f>IF(RME!$N$97=0,"",RME!$N$97)</f>
        <v/>
      </c>
      <c r="E3578" s="157" t="str">
        <f>IF(RME!$Q$97=0,"",RME!$Q$97)</f>
        <v>Fail</v>
      </c>
      <c r="F3578" s="158"/>
      <c r="G3578" s="34" t="str">
        <f>IF(RME!$P$97=0,"",RME!$P$97)</f>
        <v>1st</v>
      </c>
    </row>
    <row r="3579" spans="1:8" ht="15.75" x14ac:dyDescent="0.25">
      <c r="A3579" s="35" t="s">
        <v>402</v>
      </c>
      <c r="B3579" s="70" t="str">
        <f>IF('C. ARTS'!$K$97=0,"",'C. ARTS'!$K$97)</f>
        <v/>
      </c>
      <c r="C3579" s="70" t="str">
        <f>IF('C. ARTS'!$M$97=0,"",'C. ARTS'!$M$97)</f>
        <v/>
      </c>
      <c r="D3579" s="70" t="str">
        <f>IF('C. ARTS'!$N$97=0,"",'C. ARTS'!$N$97)</f>
        <v/>
      </c>
      <c r="E3579" s="157" t="str">
        <f>IF('C. ARTS'!$Q$97=0,"",'C. ARTS'!$Q$97)</f>
        <v>Fail</v>
      </c>
      <c r="F3579" s="158"/>
      <c r="G3579" s="34" t="str">
        <f>IF('C. ARTS'!$P$97=0,"",'C. ARTS'!$P$97)</f>
        <v>1st</v>
      </c>
    </row>
    <row r="3580" spans="1:8" ht="15.75" x14ac:dyDescent="0.25">
      <c r="A3580" s="35"/>
      <c r="B3580" s="70"/>
      <c r="C3580" s="70"/>
      <c r="D3580" s="70"/>
      <c r="E3580" s="159"/>
      <c r="F3580" s="160"/>
      <c r="G3580" s="36"/>
    </row>
    <row r="3581" spans="1:8" x14ac:dyDescent="0.25">
      <c r="A3581" s="24"/>
      <c r="B3581" s="24"/>
      <c r="C3581" s="24"/>
      <c r="D3581" s="24"/>
      <c r="E3581" s="24"/>
      <c r="F3581" s="24"/>
      <c r="G3581" s="24"/>
    </row>
    <row r="3582" spans="1:8" ht="18" x14ac:dyDescent="0.25">
      <c r="A3582" s="37" t="s">
        <v>29</v>
      </c>
      <c r="B3582" s="69" t="str">
        <f>IF(BROADSHEET!$K$94=0,"",BROADSHEET!$K$94)</f>
        <v/>
      </c>
      <c r="C3582" s="38" t="s">
        <v>30</v>
      </c>
      <c r="D3582" s="39">
        <f>INFO!$C$16</f>
        <v>800</v>
      </c>
      <c r="F3582" s="78" t="s">
        <v>32</v>
      </c>
      <c r="G3582" s="119" t="s">
        <v>357</v>
      </c>
      <c r="H3582" s="44"/>
    </row>
    <row r="3583" spans="1:8" x14ac:dyDescent="0.25">
      <c r="A3583" s="24"/>
      <c r="B3583" s="24"/>
      <c r="C3583" s="24"/>
      <c r="D3583" s="24"/>
      <c r="E3583" s="24"/>
      <c r="F3583" s="24"/>
      <c r="G3583" s="24"/>
      <c r="H3583" s="44"/>
    </row>
    <row r="3584" spans="1:8" ht="15.75" x14ac:dyDescent="0.25">
      <c r="A3584" s="40" t="s">
        <v>31</v>
      </c>
      <c r="B3584" s="75" t="str">
        <f>IF(REMARKS!$C$92=0,"",REMARKS!$C$92)</f>
        <v/>
      </c>
      <c r="C3584" s="41" t="s">
        <v>30</v>
      </c>
      <c r="D3584" s="30" t="str">
        <f>IF(INFO!$C$17=0,"",INFO!$C$17)</f>
        <v/>
      </c>
      <c r="E3584" s="24"/>
      <c r="H3584" s="44"/>
    </row>
    <row r="3585" spans="1:8" ht="15.75" x14ac:dyDescent="0.25">
      <c r="A3585" s="40"/>
      <c r="B3585" s="74"/>
      <c r="C3585" s="73"/>
      <c r="D3585" s="74"/>
      <c r="E3585" s="24"/>
      <c r="H3585" s="44"/>
    </row>
    <row r="3586" spans="1:8" ht="18" x14ac:dyDescent="0.25">
      <c r="A3586" s="40"/>
      <c r="B3586" s="173" t="s">
        <v>371</v>
      </c>
      <c r="C3586" s="173"/>
      <c r="D3586" s="173"/>
      <c r="E3586" s="173"/>
      <c r="F3586" s="173"/>
      <c r="H3586" s="44"/>
    </row>
    <row r="3587" spans="1:8" ht="18" x14ac:dyDescent="0.25">
      <c r="A3587" s="77" t="s">
        <v>33</v>
      </c>
      <c r="B3587" s="169"/>
      <c r="C3587" s="169"/>
      <c r="D3587" s="169"/>
      <c r="E3587" s="169"/>
      <c r="F3587" s="29"/>
      <c r="H3587" s="44"/>
    </row>
    <row r="3588" spans="1:8" ht="18" x14ac:dyDescent="0.25">
      <c r="A3588" s="77" t="s">
        <v>35</v>
      </c>
      <c r="B3588" s="170"/>
      <c r="C3588" s="170"/>
      <c r="D3588" s="170"/>
      <c r="E3588" s="170"/>
      <c r="F3588" s="29"/>
      <c r="H3588" s="44"/>
    </row>
    <row r="3589" spans="1:8" ht="18" x14ac:dyDescent="0.25">
      <c r="A3589" s="77" t="s">
        <v>34</v>
      </c>
      <c r="B3589" s="174"/>
      <c r="C3589" s="174"/>
      <c r="D3589" s="174"/>
      <c r="E3589" s="174"/>
      <c r="F3589" s="76"/>
      <c r="H3589" s="44"/>
    </row>
    <row r="3590" spans="1:8" ht="18" x14ac:dyDescent="0.25">
      <c r="A3590" s="77" t="s">
        <v>36</v>
      </c>
      <c r="B3590" s="29"/>
      <c r="C3590" s="169"/>
      <c r="D3590" s="169"/>
      <c r="E3590" s="169"/>
      <c r="F3590" s="169"/>
      <c r="H3590" s="44"/>
    </row>
    <row r="3591" spans="1:8" ht="18" x14ac:dyDescent="0.25">
      <c r="A3591" s="77" t="s">
        <v>406</v>
      </c>
      <c r="B3591" s="29"/>
      <c r="C3591" s="170"/>
      <c r="D3591" s="170"/>
      <c r="E3591" s="170"/>
      <c r="F3591" s="170"/>
      <c r="G3591" s="24"/>
      <c r="H3591" s="44"/>
    </row>
    <row r="3592" spans="1:8" x14ac:dyDescent="0.25">
      <c r="B3592" s="24"/>
      <c r="D3592" s="45"/>
      <c r="E3592" s="45"/>
      <c r="F3592" s="24"/>
      <c r="G3592" s="24"/>
      <c r="H3592" s="44"/>
    </row>
    <row r="3593" spans="1:8" x14ac:dyDescent="0.25">
      <c r="A3593" s="42"/>
      <c r="B3593" s="68"/>
      <c r="C3593" s="171"/>
      <c r="D3593" s="171"/>
      <c r="E3593" s="24"/>
      <c r="F3593" s="24"/>
      <c r="G3593" s="24"/>
      <c r="H3593" s="44"/>
    </row>
    <row r="3594" spans="1:8" x14ac:dyDescent="0.25">
      <c r="B3594" s="68"/>
      <c r="H3594" s="44"/>
    </row>
    <row r="3595" spans="1:8" x14ac:dyDescent="0.25">
      <c r="B3595" s="68"/>
    </row>
    <row r="3596" spans="1:8" x14ac:dyDescent="0.25">
      <c r="B3596" s="68"/>
    </row>
    <row r="3597" spans="1:8" x14ac:dyDescent="0.25">
      <c r="B3597" s="68"/>
      <c r="E3597" s="43"/>
      <c r="F3597" s="168"/>
      <c r="G3597" s="168"/>
    </row>
    <row r="3598" spans="1:8" x14ac:dyDescent="0.25">
      <c r="E3598" s="24"/>
    </row>
    <row r="3600" spans="1:8" ht="30" x14ac:dyDescent="0.25">
      <c r="A3600" s="21"/>
      <c r="B3600" s="172" t="str">
        <f>INFO!$C$1</f>
        <v>SEVENTH-DAY ADVENTIST PRIMARY  SCHOOL</v>
      </c>
      <c r="C3600" s="172"/>
      <c r="D3600" s="172"/>
      <c r="E3600" s="172"/>
      <c r="F3600" s="172"/>
      <c r="G3600" s="172"/>
    </row>
    <row r="3601" spans="1:7" ht="20.25" x14ac:dyDescent="0.25">
      <c r="A3601" s="23"/>
      <c r="B3601" s="163" t="str">
        <f>INFO!$C$2</f>
        <v>Together We Make The Difference</v>
      </c>
      <c r="C3601" s="163"/>
      <c r="D3601" s="163"/>
      <c r="E3601" s="163"/>
      <c r="F3601" s="163"/>
      <c r="G3601" s="163"/>
    </row>
    <row r="3602" spans="1:7" ht="18" x14ac:dyDescent="0.25">
      <c r="A3602" s="24"/>
      <c r="B3602" s="164" t="str">
        <f>INFO!$C$3</f>
        <v>P. O. BOX 234 KUMASI GHANA</v>
      </c>
      <c r="C3602" s="164"/>
      <c r="D3602" s="164"/>
      <c r="E3602" s="164"/>
      <c r="F3602" s="164"/>
      <c r="G3602" s="164"/>
    </row>
    <row r="3603" spans="1:7" ht="20.25" x14ac:dyDescent="0.25">
      <c r="A3603" s="25"/>
      <c r="B3603" s="165" t="str">
        <f>INFO!$C$4</f>
        <v>0123456789</v>
      </c>
      <c r="C3603" s="166"/>
      <c r="D3603" s="166"/>
      <c r="E3603" s="166"/>
      <c r="F3603" s="166"/>
      <c r="G3603" s="166"/>
    </row>
    <row r="3604" spans="1:7" ht="20.25" x14ac:dyDescent="0.25">
      <c r="A3604" s="25"/>
      <c r="B3604" s="175" t="str">
        <f>INFO!$C$5</f>
        <v>TERMLY REPORT</v>
      </c>
      <c r="C3604" s="175"/>
      <c r="D3604" s="175"/>
      <c r="E3604" s="175"/>
      <c r="F3604" s="175"/>
      <c r="G3604" s="175"/>
    </row>
    <row r="3605" spans="1:7" x14ac:dyDescent="0.25">
      <c r="A3605" s="24"/>
      <c r="B3605" s="24"/>
      <c r="C3605" s="24"/>
      <c r="D3605" s="24"/>
      <c r="E3605" s="24"/>
    </row>
    <row r="3606" spans="1:7" ht="15.75" x14ac:dyDescent="0.25">
      <c r="A3606" s="28" t="s">
        <v>18</v>
      </c>
      <c r="B3606" s="167" t="str">
        <f>IF(BROADSHEET!$B$95=0,"",BROADSHEET!$B$95)</f>
        <v/>
      </c>
      <c r="C3606" s="167"/>
      <c r="D3606" s="167"/>
      <c r="E3606" s="167"/>
      <c r="F3606" s="26" t="s">
        <v>96</v>
      </c>
      <c r="G3606" s="118" t="str">
        <f>INFO!$C$14</f>
        <v>B.S. FOUR</v>
      </c>
    </row>
    <row r="3607" spans="1:7" ht="15.75" x14ac:dyDescent="0.25">
      <c r="A3607" s="28" t="s">
        <v>19</v>
      </c>
      <c r="B3607" s="167" t="str">
        <f>INFO!$C$19&amp;" "&amp;INFO!$D$19&amp;" "&amp;INFO!$E$19</f>
        <v>29 JULY 2018</v>
      </c>
      <c r="C3607" s="167"/>
      <c r="D3607" s="167"/>
      <c r="E3607" s="24"/>
      <c r="F3607" s="26" t="s">
        <v>11</v>
      </c>
      <c r="G3607" s="118" t="str">
        <f>INFO!$C$15</f>
        <v>ONE</v>
      </c>
    </row>
    <row r="3608" spans="1:7" ht="15.75" x14ac:dyDescent="0.25">
      <c r="A3608" s="28" t="s">
        <v>17</v>
      </c>
      <c r="B3608" s="167" t="str">
        <f>INFO!$C$20&amp;" "&amp;INFO!$D$20&amp;" "&amp;INFO!$E$20</f>
        <v>9 MAY 2018</v>
      </c>
      <c r="C3608" s="167"/>
      <c r="D3608" s="167"/>
      <c r="F3608" s="28" t="s">
        <v>20</v>
      </c>
      <c r="G3608" s="72">
        <f>INFO!$C$13</f>
        <v>0</v>
      </c>
    </row>
    <row r="3609" spans="1:7" ht="15.75" x14ac:dyDescent="0.25">
      <c r="A3609" s="28" t="s">
        <v>21</v>
      </c>
      <c r="B3609" s="167" t="str">
        <f>INFO!$C$21</f>
        <v>2017/2018</v>
      </c>
      <c r="C3609" s="167"/>
      <c r="D3609" s="27"/>
      <c r="F3609" s="28" t="s">
        <v>139</v>
      </c>
      <c r="G3609" s="71" t="str">
        <f>BROADSHEET!$L$95</f>
        <v>1ST</v>
      </c>
    </row>
    <row r="3610" spans="1:7" ht="15.75" x14ac:dyDescent="0.25">
      <c r="A3610" s="29"/>
      <c r="B3610" s="24"/>
      <c r="C3610" s="24"/>
      <c r="D3610" s="24"/>
      <c r="E3610" s="24"/>
      <c r="F3610" s="24"/>
      <c r="G3610" s="24"/>
    </row>
    <row r="3611" spans="1:7" ht="32.25" thickBot="1" x14ac:dyDescent="0.3">
      <c r="A3611" s="31" t="s">
        <v>22</v>
      </c>
      <c r="B3611" s="32" t="s">
        <v>95</v>
      </c>
      <c r="C3611" s="32" t="s">
        <v>94</v>
      </c>
      <c r="D3611" s="32" t="s">
        <v>113</v>
      </c>
      <c r="E3611" s="161" t="s">
        <v>23</v>
      </c>
      <c r="F3611" s="162"/>
      <c r="G3611" s="32" t="s">
        <v>24</v>
      </c>
    </row>
    <row r="3612" spans="1:7" ht="16.5" thickTop="1" x14ac:dyDescent="0.25">
      <c r="A3612" s="33" t="s">
        <v>111</v>
      </c>
      <c r="B3612" s="70" t="str">
        <f>IF(ENGLISH!$K$98=0,"",ENGLISH!$K$98)</f>
        <v/>
      </c>
      <c r="C3612" s="70" t="str">
        <f>IF(ENGLISH!$M$98=0,"",ENGLISH!$M$98)</f>
        <v/>
      </c>
      <c r="D3612" s="70" t="str">
        <f>IF(ENGLISH!$N$98=0,"",ENGLISH!$N$98)</f>
        <v/>
      </c>
      <c r="E3612" s="155" t="str">
        <f>IF(ENGLISH!$Q$98=0,"",ENGLISH!$Q$98)</f>
        <v>Fail</v>
      </c>
      <c r="F3612" s="156"/>
      <c r="G3612" s="34" t="str">
        <f>IF(ENGLISH!$P$98=0,"",ENGLISH!$P$98)</f>
        <v>1st</v>
      </c>
    </row>
    <row r="3613" spans="1:7" ht="15.75" x14ac:dyDescent="0.25">
      <c r="A3613" s="35" t="s">
        <v>26</v>
      </c>
      <c r="B3613" s="70" t="str">
        <f>IF(MATHS!$K$98=0,"",MATHS!$K$98)</f>
        <v/>
      </c>
      <c r="C3613" s="70" t="str">
        <f>IF(MATHS!$M$98=0,"",MATHS!$M$98)</f>
        <v/>
      </c>
      <c r="D3613" s="70" t="str">
        <f>IF(MATHS!$N$98=0,"",MATHS!$N$98)</f>
        <v/>
      </c>
      <c r="E3613" s="157" t="str">
        <f>IF(MATHS!$Q$98=0,"",MATHS!$Q$98)</f>
        <v>Fail</v>
      </c>
      <c r="F3613" s="158"/>
      <c r="G3613" s="34" t="str">
        <f>IF(MATHS!$P$98=0,"",MATHS!$P$98)</f>
        <v>1st</v>
      </c>
    </row>
    <row r="3614" spans="1:7" ht="15.75" x14ac:dyDescent="0.25">
      <c r="A3614" s="35" t="s">
        <v>397</v>
      </c>
      <c r="B3614" s="70" t="str">
        <f>IF('NAT. SCI'!$K$98=0,"",'NAT. SCI'!$K$98)</f>
        <v/>
      </c>
      <c r="C3614" s="70" t="str">
        <f>IF('NAT. SCI'!$M$98=0,"",'NAT. SCI'!$M$98)</f>
        <v/>
      </c>
      <c r="D3614" s="70" t="str">
        <f>IF('NAT. SCI'!$N$98=0,"",'NAT. SCI'!$N$98)</f>
        <v/>
      </c>
      <c r="E3614" s="157" t="str">
        <f>IF('NAT. SCI'!$Q$98=0,"",'NAT. SCI'!$Q$98)</f>
        <v>Fail</v>
      </c>
      <c r="F3614" s="158"/>
      <c r="G3614" s="34" t="str">
        <f>IF('NAT. SCI'!$P$98=0,"",'NAT. SCI'!$P$98)</f>
        <v>1st</v>
      </c>
    </row>
    <row r="3615" spans="1:7" ht="15.75" x14ac:dyDescent="0.25">
      <c r="A3615" s="35" t="s">
        <v>403</v>
      </c>
      <c r="B3615" s="70" t="str">
        <f>IF('C. EDU'!$K$98=0,"",'C. EDU'!$K$98)</f>
        <v/>
      </c>
      <c r="C3615" s="70" t="str">
        <f>IF('C. EDU'!$M$98=0,"",'C. EDU'!$M$98)</f>
        <v/>
      </c>
      <c r="D3615" s="70" t="str">
        <f>IF('C. EDU'!$N$98=0,"",'C. EDU'!$N$98)</f>
        <v/>
      </c>
      <c r="E3615" s="157" t="str">
        <f>IF('C. EDU'!$Q$98=0,"",'C. EDU'!$Q$98)</f>
        <v>Fail</v>
      </c>
      <c r="F3615" s="158"/>
      <c r="G3615" s="34" t="str">
        <f>IF('C. EDU'!$P$98=0,"",'C. EDU'!$P$98)</f>
        <v>1st</v>
      </c>
    </row>
    <row r="3616" spans="1:7" ht="15.75" x14ac:dyDescent="0.25">
      <c r="A3616" s="35" t="s">
        <v>28</v>
      </c>
      <c r="B3616" s="70" t="str">
        <f>IF(ICT!$K$98=0,"",ICT!$K$98)</f>
        <v/>
      </c>
      <c r="C3616" s="70" t="str">
        <f>IF(ICT!$M$98=0,"",ICT!$M$98)</f>
        <v/>
      </c>
      <c r="D3616" s="70" t="str">
        <f>IF(ICT!$N$98=0,"",ICT!$N$98)</f>
        <v/>
      </c>
      <c r="E3616" s="157" t="str">
        <f>IF(ICT!$Q$98=0,"",ICT!$Q$98)</f>
        <v>Fail</v>
      </c>
      <c r="F3616" s="158"/>
      <c r="G3616" s="34" t="str">
        <f>IF(ICT!$P$98=0,"",ICT!$P$98)</f>
        <v>1st</v>
      </c>
    </row>
    <row r="3617" spans="1:8" ht="15.75" x14ac:dyDescent="0.25">
      <c r="A3617" s="35" t="s">
        <v>107</v>
      </c>
      <c r="B3617" s="70" t="str">
        <f>IF(TWI!$K$98=0,"",TWI!$K$98)</f>
        <v/>
      </c>
      <c r="C3617" s="70" t="str">
        <f>IF(TWI!$M$98=0,"",TWI!$M$98)</f>
        <v/>
      </c>
      <c r="D3617" s="70" t="str">
        <f>IF(TWI!$N$98=0,"",TWI!$N$98)</f>
        <v/>
      </c>
      <c r="E3617" s="157" t="str">
        <f>IF(TWI!$Q$98=0,"",TWI!$Q$98)</f>
        <v>Fail</v>
      </c>
      <c r="F3617" s="158"/>
      <c r="G3617" s="34" t="str">
        <f>IF(TWI!$P$98=0,"",TWI!$P$98)</f>
        <v>1st</v>
      </c>
    </row>
    <row r="3618" spans="1:8" ht="15.75" x14ac:dyDescent="0.25">
      <c r="A3618" s="35" t="s">
        <v>404</v>
      </c>
      <c r="B3618" s="70" t="str">
        <f>IF(RME!$K$98=0,"",RME!$K$98)</f>
        <v/>
      </c>
      <c r="C3618" s="70" t="str">
        <f>IF(RME!$M$98=0,"",RME!$M$98)</f>
        <v/>
      </c>
      <c r="D3618" s="70" t="str">
        <f>IF(RME!$N$98=0,"",RME!$N$98)</f>
        <v/>
      </c>
      <c r="E3618" s="157" t="str">
        <f>IF(RME!$Q$98=0,"",RME!$Q$98)</f>
        <v>Fail</v>
      </c>
      <c r="F3618" s="158"/>
      <c r="G3618" s="34" t="str">
        <f>IF(RME!$P$98=0,"",RME!$P$98)</f>
        <v>1st</v>
      </c>
    </row>
    <row r="3619" spans="1:8" ht="15.75" x14ac:dyDescent="0.25">
      <c r="A3619" s="35" t="s">
        <v>402</v>
      </c>
      <c r="B3619" s="70" t="str">
        <f>IF('C. ARTS'!$K$98=0,"",'C. ARTS'!$K$98)</f>
        <v/>
      </c>
      <c r="C3619" s="70" t="str">
        <f>IF('C. ARTS'!$M$98=0,"",'C. ARTS'!$M$98)</f>
        <v/>
      </c>
      <c r="D3619" s="70" t="str">
        <f>IF('C. ARTS'!$N$98=0,"",'C. ARTS'!$N$98)</f>
        <v/>
      </c>
      <c r="E3619" s="157" t="str">
        <f>IF('C. ARTS'!$Q$98=0,"",'C. ARTS'!$Q$98)</f>
        <v>Fail</v>
      </c>
      <c r="F3619" s="158"/>
      <c r="G3619" s="34" t="str">
        <f>IF('C. ARTS'!$P$98=0,"",'C. ARTS'!$P$98)</f>
        <v>1st</v>
      </c>
    </row>
    <row r="3620" spans="1:8" ht="15.75" x14ac:dyDescent="0.25">
      <c r="A3620" s="35"/>
      <c r="B3620" s="70"/>
      <c r="C3620" s="70"/>
      <c r="D3620" s="70"/>
      <c r="E3620" s="159"/>
      <c r="F3620" s="160"/>
      <c r="G3620" s="36"/>
    </row>
    <row r="3621" spans="1:8" x14ac:dyDescent="0.25">
      <c r="A3621" s="24"/>
      <c r="B3621" s="24"/>
      <c r="C3621" s="24"/>
      <c r="D3621" s="24"/>
      <c r="E3621" s="24"/>
      <c r="F3621" s="24"/>
      <c r="G3621" s="24"/>
    </row>
    <row r="3622" spans="1:8" ht="18" x14ac:dyDescent="0.25">
      <c r="A3622" s="37" t="s">
        <v>29</v>
      </c>
      <c r="B3622" s="69" t="str">
        <f>IF(BROADSHEET!$K$95=0,"",BROADSHEET!$K$95)</f>
        <v/>
      </c>
      <c r="C3622" s="38" t="s">
        <v>30</v>
      </c>
      <c r="D3622" s="39">
        <f>INFO!$C$16</f>
        <v>800</v>
      </c>
      <c r="F3622" s="78" t="s">
        <v>32</v>
      </c>
      <c r="G3622" s="119" t="s">
        <v>357</v>
      </c>
      <c r="H3622" s="44"/>
    </row>
    <row r="3623" spans="1:8" x14ac:dyDescent="0.25">
      <c r="A3623" s="24"/>
      <c r="B3623" s="24"/>
      <c r="C3623" s="24"/>
      <c r="D3623" s="24"/>
      <c r="E3623" s="24"/>
      <c r="F3623" s="24"/>
      <c r="G3623" s="24"/>
      <c r="H3623" s="44"/>
    </row>
    <row r="3624" spans="1:8" ht="15.75" x14ac:dyDescent="0.25">
      <c r="A3624" s="40" t="s">
        <v>31</v>
      </c>
      <c r="B3624" s="75" t="str">
        <f>IF(REMARKS!$C$93=0,"",REMARKS!$C$93)</f>
        <v/>
      </c>
      <c r="C3624" s="41" t="s">
        <v>30</v>
      </c>
      <c r="D3624" s="30" t="str">
        <f>IF(INFO!$C$17=0,"",INFO!$C$17)</f>
        <v/>
      </c>
      <c r="E3624" s="24"/>
      <c r="H3624" s="44"/>
    </row>
    <row r="3625" spans="1:8" ht="15.75" x14ac:dyDescent="0.25">
      <c r="A3625" s="40"/>
      <c r="B3625" s="74"/>
      <c r="C3625" s="73"/>
      <c r="D3625" s="74"/>
      <c r="E3625" s="24"/>
      <c r="H3625" s="44"/>
    </row>
    <row r="3626" spans="1:8" ht="18" x14ac:dyDescent="0.25">
      <c r="A3626" s="40"/>
      <c r="B3626" s="173" t="s">
        <v>371</v>
      </c>
      <c r="C3626" s="173"/>
      <c r="D3626" s="173"/>
      <c r="E3626" s="173"/>
      <c r="F3626" s="173"/>
      <c r="H3626" s="44"/>
    </row>
    <row r="3627" spans="1:8" ht="18" x14ac:dyDescent="0.25">
      <c r="A3627" s="77" t="s">
        <v>33</v>
      </c>
      <c r="B3627" s="169"/>
      <c r="C3627" s="169"/>
      <c r="D3627" s="169"/>
      <c r="E3627" s="169"/>
      <c r="F3627" s="29"/>
      <c r="H3627" s="44"/>
    </row>
    <row r="3628" spans="1:8" ht="18" x14ac:dyDescent="0.25">
      <c r="A3628" s="77" t="s">
        <v>35</v>
      </c>
      <c r="B3628" s="170"/>
      <c r="C3628" s="170"/>
      <c r="D3628" s="170"/>
      <c r="E3628" s="170"/>
      <c r="F3628" s="29"/>
      <c r="H3628" s="44"/>
    </row>
    <row r="3629" spans="1:8" ht="18" x14ac:dyDescent="0.25">
      <c r="A3629" s="77" t="s">
        <v>34</v>
      </c>
      <c r="B3629" s="174"/>
      <c r="C3629" s="174"/>
      <c r="D3629" s="174"/>
      <c r="E3629" s="174"/>
      <c r="F3629" s="76"/>
      <c r="H3629" s="44"/>
    </row>
    <row r="3630" spans="1:8" ht="18" x14ac:dyDescent="0.25">
      <c r="A3630" s="77" t="s">
        <v>36</v>
      </c>
      <c r="B3630" s="29"/>
      <c r="C3630" s="169"/>
      <c r="D3630" s="169"/>
      <c r="E3630" s="169"/>
      <c r="F3630" s="169"/>
      <c r="H3630" s="44"/>
    </row>
    <row r="3631" spans="1:8" ht="18" x14ac:dyDescent="0.25">
      <c r="A3631" s="77" t="s">
        <v>406</v>
      </c>
      <c r="B3631" s="29"/>
      <c r="C3631" s="170"/>
      <c r="D3631" s="170"/>
      <c r="E3631" s="170"/>
      <c r="F3631" s="170"/>
      <c r="G3631" s="24"/>
      <c r="H3631" s="44"/>
    </row>
    <row r="3632" spans="1:8" x14ac:dyDescent="0.25">
      <c r="B3632" s="24"/>
      <c r="D3632" s="45"/>
      <c r="E3632" s="45"/>
      <c r="F3632" s="24"/>
      <c r="G3632" s="24"/>
      <c r="H3632" s="44"/>
    </row>
    <row r="3633" spans="1:8" x14ac:dyDescent="0.25">
      <c r="A3633" s="42"/>
      <c r="B3633" s="68"/>
      <c r="C3633" s="171"/>
      <c r="D3633" s="171"/>
      <c r="E3633" s="24"/>
      <c r="F3633" s="24"/>
      <c r="G3633" s="24"/>
      <c r="H3633" s="44"/>
    </row>
    <row r="3634" spans="1:8" x14ac:dyDescent="0.25">
      <c r="B3634" s="68"/>
      <c r="H3634" s="44"/>
    </row>
    <row r="3635" spans="1:8" x14ac:dyDescent="0.25">
      <c r="B3635" s="68"/>
    </row>
    <row r="3636" spans="1:8" x14ac:dyDescent="0.25">
      <c r="B3636" s="68"/>
    </row>
    <row r="3637" spans="1:8" x14ac:dyDescent="0.25">
      <c r="B3637" s="68"/>
      <c r="E3637" s="43"/>
      <c r="F3637" s="168"/>
      <c r="G3637" s="168"/>
    </row>
    <row r="3638" spans="1:8" x14ac:dyDescent="0.25">
      <c r="E3638" s="24"/>
    </row>
    <row r="3640" spans="1:8" ht="30" x14ac:dyDescent="0.25">
      <c r="A3640" s="21"/>
      <c r="B3640" s="172" t="str">
        <f>INFO!$C$1</f>
        <v>SEVENTH-DAY ADVENTIST PRIMARY  SCHOOL</v>
      </c>
      <c r="C3640" s="172"/>
      <c r="D3640" s="172"/>
      <c r="E3640" s="172"/>
      <c r="F3640" s="172"/>
      <c r="G3640" s="172"/>
    </row>
    <row r="3641" spans="1:8" ht="20.25" x14ac:dyDescent="0.25">
      <c r="A3641" s="23"/>
      <c r="B3641" s="163" t="str">
        <f>INFO!$C$2</f>
        <v>Together We Make The Difference</v>
      </c>
      <c r="C3641" s="163"/>
      <c r="D3641" s="163"/>
      <c r="E3641" s="163"/>
      <c r="F3641" s="163"/>
      <c r="G3641" s="163"/>
    </row>
    <row r="3642" spans="1:8" ht="18" x14ac:dyDescent="0.25">
      <c r="A3642" s="24"/>
      <c r="B3642" s="164" t="str">
        <f>INFO!$C$3</f>
        <v>P. O. BOX 234 KUMASI GHANA</v>
      </c>
      <c r="C3642" s="164"/>
      <c r="D3642" s="164"/>
      <c r="E3642" s="164"/>
      <c r="F3642" s="164"/>
      <c r="G3642" s="164"/>
    </row>
    <row r="3643" spans="1:8" ht="20.25" x14ac:dyDescent="0.25">
      <c r="A3643" s="25"/>
      <c r="B3643" s="165" t="str">
        <f>INFO!$C$4</f>
        <v>0123456789</v>
      </c>
      <c r="C3643" s="166"/>
      <c r="D3643" s="166"/>
      <c r="E3643" s="166"/>
      <c r="F3643" s="166"/>
      <c r="G3643" s="166"/>
    </row>
    <row r="3644" spans="1:8" ht="20.25" x14ac:dyDescent="0.25">
      <c r="A3644" s="25"/>
      <c r="B3644" s="175" t="str">
        <f>INFO!$C$5</f>
        <v>TERMLY REPORT</v>
      </c>
      <c r="C3644" s="175"/>
      <c r="D3644" s="175"/>
      <c r="E3644" s="175"/>
      <c r="F3644" s="175"/>
      <c r="G3644" s="175"/>
    </row>
    <row r="3645" spans="1:8" x14ac:dyDescent="0.25">
      <c r="A3645" s="24"/>
      <c r="B3645" s="24"/>
      <c r="C3645" s="24"/>
      <c r="D3645" s="24"/>
      <c r="E3645" s="24"/>
    </row>
    <row r="3646" spans="1:8" ht="15.75" x14ac:dyDescent="0.25">
      <c r="A3646" s="28" t="s">
        <v>18</v>
      </c>
      <c r="B3646" s="167" t="str">
        <f>IF(BROADSHEET!$B$96=0,"",BROADSHEET!$B$96)</f>
        <v/>
      </c>
      <c r="C3646" s="167"/>
      <c r="D3646" s="167"/>
      <c r="E3646" s="167"/>
      <c r="F3646" s="26" t="s">
        <v>96</v>
      </c>
      <c r="G3646" s="118" t="str">
        <f>INFO!$C$14</f>
        <v>B.S. FOUR</v>
      </c>
    </row>
    <row r="3647" spans="1:8" ht="15.75" x14ac:dyDescent="0.25">
      <c r="A3647" s="28" t="s">
        <v>19</v>
      </c>
      <c r="B3647" s="167" t="str">
        <f>INFO!$C$19&amp;" "&amp;INFO!$D$19&amp;" "&amp;INFO!$E$19</f>
        <v>29 JULY 2018</v>
      </c>
      <c r="C3647" s="167"/>
      <c r="D3647" s="167"/>
      <c r="E3647" s="24"/>
      <c r="F3647" s="26" t="s">
        <v>11</v>
      </c>
      <c r="G3647" s="118" t="str">
        <f>INFO!$C$15</f>
        <v>ONE</v>
      </c>
    </row>
    <row r="3648" spans="1:8" ht="15.75" x14ac:dyDescent="0.25">
      <c r="A3648" s="28" t="s">
        <v>17</v>
      </c>
      <c r="B3648" s="167" t="str">
        <f>INFO!$C$20&amp;" "&amp;INFO!$D$20&amp;" "&amp;INFO!$E$20</f>
        <v>9 MAY 2018</v>
      </c>
      <c r="C3648" s="167"/>
      <c r="D3648" s="167"/>
      <c r="F3648" s="28" t="s">
        <v>20</v>
      </c>
      <c r="G3648" s="72">
        <f>INFO!$C$13</f>
        <v>0</v>
      </c>
    </row>
    <row r="3649" spans="1:8" ht="15.75" x14ac:dyDescent="0.25">
      <c r="A3649" s="28" t="s">
        <v>21</v>
      </c>
      <c r="B3649" s="167" t="str">
        <f>INFO!$C$21</f>
        <v>2017/2018</v>
      </c>
      <c r="C3649" s="167"/>
      <c r="D3649" s="27"/>
      <c r="F3649" s="28" t="s">
        <v>139</v>
      </c>
      <c r="G3649" s="71" t="str">
        <f>BROADSHEET!$L$96</f>
        <v>1ST</v>
      </c>
    </row>
    <row r="3650" spans="1:8" ht="15.75" x14ac:dyDescent="0.25">
      <c r="A3650" s="29"/>
      <c r="B3650" s="24"/>
      <c r="C3650" s="24"/>
      <c r="D3650" s="24"/>
      <c r="E3650" s="24"/>
      <c r="F3650" s="24"/>
      <c r="G3650" s="24"/>
    </row>
    <row r="3651" spans="1:8" ht="32.25" thickBot="1" x14ac:dyDescent="0.3">
      <c r="A3651" s="31" t="s">
        <v>22</v>
      </c>
      <c r="B3651" s="32" t="s">
        <v>95</v>
      </c>
      <c r="C3651" s="32" t="s">
        <v>94</v>
      </c>
      <c r="D3651" s="32" t="s">
        <v>113</v>
      </c>
      <c r="E3651" s="161" t="s">
        <v>23</v>
      </c>
      <c r="F3651" s="162"/>
      <c r="G3651" s="32" t="s">
        <v>24</v>
      </c>
    </row>
    <row r="3652" spans="1:8" ht="16.5" thickTop="1" x14ac:dyDescent="0.25">
      <c r="A3652" s="33" t="s">
        <v>111</v>
      </c>
      <c r="B3652" s="70" t="str">
        <f>IF(ENGLISH!$K$99=0,"",ENGLISH!$K$99)</f>
        <v/>
      </c>
      <c r="C3652" s="70" t="str">
        <f>IF(ENGLISH!$M$99=0,"",ENGLISH!$M$99)</f>
        <v/>
      </c>
      <c r="D3652" s="70" t="str">
        <f>IF(ENGLISH!$N$99=0,"",ENGLISH!$N$99)</f>
        <v/>
      </c>
      <c r="E3652" s="155" t="str">
        <f>IF(ENGLISH!$Q$99=0,"",ENGLISH!$Q$99)</f>
        <v>Fail</v>
      </c>
      <c r="F3652" s="156"/>
      <c r="G3652" s="34" t="str">
        <f>IF(ENGLISH!$P$99=0,"",ENGLISH!$P$99)</f>
        <v>1st</v>
      </c>
    </row>
    <row r="3653" spans="1:8" ht="15.75" x14ac:dyDescent="0.25">
      <c r="A3653" s="35" t="s">
        <v>26</v>
      </c>
      <c r="B3653" s="70" t="str">
        <f>IF(MATHS!$K$99=0,"",MATHS!$K$99)</f>
        <v/>
      </c>
      <c r="C3653" s="70" t="str">
        <f>IF(MATHS!$M$99=0,"",MATHS!$M$99)</f>
        <v/>
      </c>
      <c r="D3653" s="70" t="str">
        <f>IF(MATHS!$N$99=0,"",MATHS!$N$99)</f>
        <v/>
      </c>
      <c r="E3653" s="157" t="str">
        <f>IF(MATHS!$Q$99=0,"",MATHS!$Q$99)</f>
        <v>Fail</v>
      </c>
      <c r="F3653" s="158"/>
      <c r="G3653" s="34" t="str">
        <f>IF(MATHS!$P$99=0,"",MATHS!$P$99)</f>
        <v>1st</v>
      </c>
    </row>
    <row r="3654" spans="1:8" ht="15.75" x14ac:dyDescent="0.25">
      <c r="A3654" s="35" t="s">
        <v>397</v>
      </c>
      <c r="B3654" s="70" t="str">
        <f>IF('NAT. SCI'!$K$99=0,"",'NAT. SCI'!$K$99)</f>
        <v/>
      </c>
      <c r="C3654" s="70" t="str">
        <f>IF('NAT. SCI'!$M$99=0,"",'NAT. SCI'!$M$99)</f>
        <v/>
      </c>
      <c r="D3654" s="70" t="str">
        <f>IF('NAT. SCI'!$N$99=0,"",'NAT. SCI'!$N$99)</f>
        <v/>
      </c>
      <c r="E3654" s="157" t="str">
        <f>IF('NAT. SCI'!$Q$99=0,"",'NAT. SCI'!$Q$99)</f>
        <v>Fail</v>
      </c>
      <c r="F3654" s="158"/>
      <c r="G3654" s="34" t="str">
        <f>IF('NAT. SCI'!$P$99=0,"",'NAT. SCI'!$P$99)</f>
        <v>1st</v>
      </c>
    </row>
    <row r="3655" spans="1:8" ht="15.75" x14ac:dyDescent="0.25">
      <c r="A3655" s="35" t="s">
        <v>403</v>
      </c>
      <c r="B3655" s="70" t="str">
        <f>IF('C. EDU'!$K$99=0,"",'C. EDU'!$K$99)</f>
        <v/>
      </c>
      <c r="C3655" s="70" t="str">
        <f>IF('C. EDU'!$M$99=0,"",'C. EDU'!$M$99)</f>
        <v/>
      </c>
      <c r="D3655" s="70" t="str">
        <f>IF('C. EDU'!$N$99=0,"",'C. EDU'!$N$99)</f>
        <v/>
      </c>
      <c r="E3655" s="157" t="str">
        <f>IF('C. EDU'!$Q$99=0,"",'C. EDU'!$Q$99)</f>
        <v>Fail</v>
      </c>
      <c r="F3655" s="158"/>
      <c r="G3655" s="34" t="str">
        <f>IF('C. EDU'!$P$99=0,"",'C. EDU'!$P$99)</f>
        <v>1st</v>
      </c>
    </row>
    <row r="3656" spans="1:8" ht="15.75" x14ac:dyDescent="0.25">
      <c r="A3656" s="35" t="s">
        <v>28</v>
      </c>
      <c r="B3656" s="70" t="str">
        <f>IF(ICT!$K$99=0,"",ICT!$K$99)</f>
        <v/>
      </c>
      <c r="C3656" s="70" t="str">
        <f>IF(ICT!$M$99=0,"",ICT!$M$99)</f>
        <v/>
      </c>
      <c r="D3656" s="70" t="str">
        <f>IF(ICT!$N$99=0,"",ICT!$N$99)</f>
        <v/>
      </c>
      <c r="E3656" s="157" t="str">
        <f>IF(ICT!$Q$99=0,"",ICT!$Q$99)</f>
        <v>Fail</v>
      </c>
      <c r="F3656" s="158"/>
      <c r="G3656" s="34" t="str">
        <f>IF(ICT!$P$99=0,"",ICT!$P$99)</f>
        <v>1st</v>
      </c>
    </row>
    <row r="3657" spans="1:8" ht="15.75" x14ac:dyDescent="0.25">
      <c r="A3657" s="35" t="s">
        <v>107</v>
      </c>
      <c r="B3657" s="70" t="str">
        <f>IF(TWI!$K$99=0,"",TWI!$K$99)</f>
        <v/>
      </c>
      <c r="C3657" s="70" t="str">
        <f>IF(TWI!$M$99=0,"",TWI!$M$99)</f>
        <v/>
      </c>
      <c r="D3657" s="70" t="str">
        <f>IF(TWI!$N$99=0,"",TWI!$N$99)</f>
        <v/>
      </c>
      <c r="E3657" s="157" t="str">
        <f>IF(TWI!$Q$99=0,"",TWI!$Q$99)</f>
        <v>Fail</v>
      </c>
      <c r="F3657" s="158"/>
      <c r="G3657" s="34" t="str">
        <f>IF(TWI!$P$99=0,"",TWI!$P$99)</f>
        <v>1st</v>
      </c>
    </row>
    <row r="3658" spans="1:8" ht="15.75" x14ac:dyDescent="0.25">
      <c r="A3658" s="35" t="s">
        <v>404</v>
      </c>
      <c r="B3658" s="70" t="str">
        <f>IF(RME!$K$99=0,"",RME!$K$99)</f>
        <v/>
      </c>
      <c r="C3658" s="70" t="str">
        <f>IF(RME!$M$99=0,"",RME!$M$99)</f>
        <v/>
      </c>
      <c r="D3658" s="70" t="str">
        <f>IF(RME!$N$99=0,"",RME!$N$99)</f>
        <v/>
      </c>
      <c r="E3658" s="157" t="str">
        <f>IF(RME!$Q$99=0,"",RME!$Q$99)</f>
        <v>Fail</v>
      </c>
      <c r="F3658" s="158"/>
      <c r="G3658" s="34" t="str">
        <f>IF(RME!$P$99=0,"",RME!$P$99)</f>
        <v>1st</v>
      </c>
    </row>
    <row r="3659" spans="1:8" ht="15.75" x14ac:dyDescent="0.25">
      <c r="A3659" s="35" t="s">
        <v>402</v>
      </c>
      <c r="B3659" s="70" t="str">
        <f>IF('C. ARTS'!$K$99=0,"",'C. ARTS'!$K$99)</f>
        <v/>
      </c>
      <c r="C3659" s="70" t="str">
        <f>IF('C. ARTS'!$M$99=0,"",'C. ARTS'!$M$99)</f>
        <v/>
      </c>
      <c r="D3659" s="70" t="str">
        <f>IF('C. ARTS'!$N$99=0,"",'C. ARTS'!$N$99)</f>
        <v/>
      </c>
      <c r="E3659" s="157" t="str">
        <f>IF('C. ARTS'!$Q$99=0,"",'C. ARTS'!$Q$99)</f>
        <v>Fail</v>
      </c>
      <c r="F3659" s="158"/>
      <c r="G3659" s="34" t="str">
        <f>IF('C. ARTS'!$P$99=0,"",'C. ARTS'!$P$99)</f>
        <v>1st</v>
      </c>
    </row>
    <row r="3660" spans="1:8" ht="15.75" x14ac:dyDescent="0.25">
      <c r="A3660" s="35"/>
      <c r="B3660" s="70"/>
      <c r="C3660" s="70"/>
      <c r="D3660" s="70"/>
      <c r="E3660" s="159"/>
      <c r="F3660" s="160"/>
      <c r="G3660" s="36"/>
    </row>
    <row r="3661" spans="1:8" x14ac:dyDescent="0.25">
      <c r="A3661" s="24"/>
      <c r="B3661" s="24"/>
      <c r="C3661" s="24"/>
      <c r="D3661" s="24"/>
      <c r="E3661" s="24"/>
      <c r="F3661" s="24"/>
      <c r="G3661" s="24"/>
    </row>
    <row r="3662" spans="1:8" ht="18" x14ac:dyDescent="0.25">
      <c r="A3662" s="37" t="s">
        <v>29</v>
      </c>
      <c r="B3662" s="69" t="str">
        <f>IF(BROADSHEET!$K$96=0,"",BROADSHEET!$K$96)</f>
        <v/>
      </c>
      <c r="C3662" s="38" t="s">
        <v>30</v>
      </c>
      <c r="D3662" s="39">
        <f>INFO!$C$16</f>
        <v>800</v>
      </c>
      <c r="F3662" s="78" t="s">
        <v>32</v>
      </c>
      <c r="G3662" s="119" t="s">
        <v>357</v>
      </c>
      <c r="H3662" s="44"/>
    </row>
    <row r="3663" spans="1:8" x14ac:dyDescent="0.25">
      <c r="A3663" s="24"/>
      <c r="B3663" s="24"/>
      <c r="C3663" s="24"/>
      <c r="D3663" s="24"/>
      <c r="E3663" s="24"/>
      <c r="F3663" s="24"/>
      <c r="G3663" s="24"/>
      <c r="H3663" s="44"/>
    </row>
    <row r="3664" spans="1:8" ht="15.75" x14ac:dyDescent="0.25">
      <c r="A3664" s="40" t="s">
        <v>31</v>
      </c>
      <c r="B3664" s="75" t="str">
        <f>IF(REMARKS!$C$94=0,"",REMARKS!$C$94)</f>
        <v/>
      </c>
      <c r="C3664" s="41" t="s">
        <v>30</v>
      </c>
      <c r="D3664" s="30" t="str">
        <f>IF(INFO!$C$17=0,"",INFO!$C$17)</f>
        <v/>
      </c>
      <c r="E3664" s="24"/>
      <c r="H3664" s="44"/>
    </row>
    <row r="3665" spans="1:8" ht="15.75" x14ac:dyDescent="0.25">
      <c r="A3665" s="40"/>
      <c r="B3665" s="74"/>
      <c r="C3665" s="73"/>
      <c r="D3665" s="74"/>
      <c r="E3665" s="24"/>
      <c r="H3665" s="44"/>
    </row>
    <row r="3666" spans="1:8" ht="18" x14ac:dyDescent="0.25">
      <c r="A3666" s="40"/>
      <c r="B3666" s="173" t="s">
        <v>371</v>
      </c>
      <c r="C3666" s="173"/>
      <c r="D3666" s="173"/>
      <c r="E3666" s="173"/>
      <c r="F3666" s="173"/>
      <c r="H3666" s="44"/>
    </row>
    <row r="3667" spans="1:8" ht="18" x14ac:dyDescent="0.25">
      <c r="A3667" s="77" t="s">
        <v>33</v>
      </c>
      <c r="B3667" s="169"/>
      <c r="C3667" s="169"/>
      <c r="D3667" s="169"/>
      <c r="E3667" s="169"/>
      <c r="F3667" s="29"/>
      <c r="H3667" s="44"/>
    </row>
    <row r="3668" spans="1:8" ht="18" x14ac:dyDescent="0.25">
      <c r="A3668" s="77" t="s">
        <v>35</v>
      </c>
      <c r="B3668" s="170"/>
      <c r="C3668" s="170"/>
      <c r="D3668" s="170"/>
      <c r="E3668" s="170"/>
      <c r="F3668" s="29"/>
      <c r="H3668" s="44"/>
    </row>
    <row r="3669" spans="1:8" ht="18" x14ac:dyDescent="0.25">
      <c r="A3669" s="77" t="s">
        <v>34</v>
      </c>
      <c r="B3669" s="174"/>
      <c r="C3669" s="174"/>
      <c r="D3669" s="174"/>
      <c r="E3669" s="174"/>
      <c r="F3669" s="76"/>
      <c r="H3669" s="44"/>
    </row>
    <row r="3670" spans="1:8" ht="18" x14ac:dyDescent="0.25">
      <c r="A3670" s="77" t="s">
        <v>36</v>
      </c>
      <c r="B3670" s="29"/>
      <c r="C3670" s="169"/>
      <c r="D3670" s="169"/>
      <c r="E3670" s="169"/>
      <c r="F3670" s="169"/>
      <c r="H3670" s="44"/>
    </row>
    <row r="3671" spans="1:8" ht="18" x14ac:dyDescent="0.25">
      <c r="A3671" s="77" t="s">
        <v>406</v>
      </c>
      <c r="B3671" s="29"/>
      <c r="C3671" s="170"/>
      <c r="D3671" s="170"/>
      <c r="E3671" s="170"/>
      <c r="F3671" s="170"/>
      <c r="G3671" s="24"/>
      <c r="H3671" s="44"/>
    </row>
    <row r="3672" spans="1:8" x14ac:dyDescent="0.25">
      <c r="B3672" s="24"/>
      <c r="D3672" s="45"/>
      <c r="E3672" s="45"/>
      <c r="F3672" s="24"/>
      <c r="G3672" s="24"/>
      <c r="H3672" s="44"/>
    </row>
    <row r="3673" spans="1:8" x14ac:dyDescent="0.25">
      <c r="A3673" s="42"/>
      <c r="B3673" s="68"/>
      <c r="C3673" s="171"/>
      <c r="D3673" s="171"/>
      <c r="E3673" s="24"/>
      <c r="F3673" s="24"/>
      <c r="G3673" s="24"/>
      <c r="H3673" s="44"/>
    </row>
    <row r="3674" spans="1:8" x14ac:dyDescent="0.25">
      <c r="B3674" s="68"/>
      <c r="H3674" s="44"/>
    </row>
    <row r="3675" spans="1:8" x14ac:dyDescent="0.25">
      <c r="B3675" s="68"/>
    </row>
    <row r="3676" spans="1:8" x14ac:dyDescent="0.25">
      <c r="B3676" s="68"/>
    </row>
    <row r="3677" spans="1:8" x14ac:dyDescent="0.25">
      <c r="B3677" s="68"/>
      <c r="E3677" s="43"/>
      <c r="F3677" s="168"/>
      <c r="G3677" s="168"/>
    </row>
    <row r="3678" spans="1:8" x14ac:dyDescent="0.25">
      <c r="E3678" s="24"/>
    </row>
    <row r="3680" spans="1:8" ht="30" x14ac:dyDescent="0.25">
      <c r="A3680" s="21"/>
      <c r="B3680" s="172" t="str">
        <f>INFO!$C$1</f>
        <v>SEVENTH-DAY ADVENTIST PRIMARY  SCHOOL</v>
      </c>
      <c r="C3680" s="172"/>
      <c r="D3680" s="172"/>
      <c r="E3680" s="172"/>
      <c r="F3680" s="172"/>
      <c r="G3680" s="172"/>
    </row>
    <row r="3681" spans="1:7" ht="20.25" x14ac:dyDescent="0.25">
      <c r="A3681" s="23"/>
      <c r="B3681" s="163" t="str">
        <f>INFO!$C$2</f>
        <v>Together We Make The Difference</v>
      </c>
      <c r="C3681" s="163"/>
      <c r="D3681" s="163"/>
      <c r="E3681" s="163"/>
      <c r="F3681" s="163"/>
      <c r="G3681" s="163"/>
    </row>
    <row r="3682" spans="1:7" ht="18" x14ac:dyDescent="0.25">
      <c r="A3682" s="24"/>
      <c r="B3682" s="164" t="str">
        <f>INFO!$C$3</f>
        <v>P. O. BOX 234 KUMASI GHANA</v>
      </c>
      <c r="C3682" s="164"/>
      <c r="D3682" s="164"/>
      <c r="E3682" s="164"/>
      <c r="F3682" s="164"/>
      <c r="G3682" s="164"/>
    </row>
    <row r="3683" spans="1:7" ht="20.25" x14ac:dyDescent="0.25">
      <c r="A3683" s="25"/>
      <c r="B3683" s="165" t="str">
        <f>INFO!$C$4</f>
        <v>0123456789</v>
      </c>
      <c r="C3683" s="166"/>
      <c r="D3683" s="166"/>
      <c r="E3683" s="166"/>
      <c r="F3683" s="166"/>
      <c r="G3683" s="166"/>
    </row>
    <row r="3684" spans="1:7" ht="20.25" x14ac:dyDescent="0.25">
      <c r="A3684" s="25"/>
      <c r="B3684" s="175" t="str">
        <f>INFO!$C$5</f>
        <v>TERMLY REPORT</v>
      </c>
      <c r="C3684" s="175"/>
      <c r="D3684" s="175"/>
      <c r="E3684" s="175"/>
      <c r="F3684" s="175"/>
      <c r="G3684" s="175"/>
    </row>
    <row r="3685" spans="1:7" x14ac:dyDescent="0.25">
      <c r="A3685" s="24"/>
      <c r="B3685" s="24"/>
      <c r="C3685" s="24"/>
      <c r="D3685" s="24"/>
      <c r="E3685" s="24"/>
    </row>
    <row r="3686" spans="1:7" ht="15.75" x14ac:dyDescent="0.25">
      <c r="A3686" s="28" t="s">
        <v>18</v>
      </c>
      <c r="B3686" s="167" t="str">
        <f>IF(BROADSHEET!$B$97=0,"",BROADSHEET!$B$97)</f>
        <v/>
      </c>
      <c r="C3686" s="167"/>
      <c r="D3686" s="167"/>
      <c r="E3686" s="167"/>
      <c r="F3686" s="26" t="s">
        <v>96</v>
      </c>
      <c r="G3686" s="118" t="str">
        <f>INFO!$C$14</f>
        <v>B.S. FOUR</v>
      </c>
    </row>
    <row r="3687" spans="1:7" ht="15.75" x14ac:dyDescent="0.25">
      <c r="A3687" s="28" t="s">
        <v>19</v>
      </c>
      <c r="B3687" s="167" t="str">
        <f>INFO!$C$19&amp;" "&amp;INFO!$D$19&amp;" "&amp;INFO!$E$19</f>
        <v>29 JULY 2018</v>
      </c>
      <c r="C3687" s="167"/>
      <c r="D3687" s="167"/>
      <c r="E3687" s="24"/>
      <c r="F3687" s="26" t="s">
        <v>11</v>
      </c>
      <c r="G3687" s="118" t="str">
        <f>INFO!$C$15</f>
        <v>ONE</v>
      </c>
    </row>
    <row r="3688" spans="1:7" ht="15.75" x14ac:dyDescent="0.25">
      <c r="A3688" s="28" t="s">
        <v>17</v>
      </c>
      <c r="B3688" s="167" t="str">
        <f>INFO!$C$20&amp;" "&amp;INFO!$D$20&amp;" "&amp;INFO!$E$20</f>
        <v>9 MAY 2018</v>
      </c>
      <c r="C3688" s="167"/>
      <c r="D3688" s="167"/>
      <c r="F3688" s="28" t="s">
        <v>20</v>
      </c>
      <c r="G3688" s="72">
        <f>INFO!$C$13</f>
        <v>0</v>
      </c>
    </row>
    <row r="3689" spans="1:7" ht="15.75" x14ac:dyDescent="0.25">
      <c r="A3689" s="28" t="s">
        <v>21</v>
      </c>
      <c r="B3689" s="167" t="str">
        <f>INFO!$C$21</f>
        <v>2017/2018</v>
      </c>
      <c r="C3689" s="167"/>
      <c r="D3689" s="27"/>
      <c r="F3689" s="28" t="s">
        <v>139</v>
      </c>
      <c r="G3689" s="71" t="str">
        <f>BROADSHEET!$L$97</f>
        <v>1ST</v>
      </c>
    </row>
    <row r="3690" spans="1:7" ht="15.75" x14ac:dyDescent="0.25">
      <c r="A3690" s="29"/>
      <c r="B3690" s="24"/>
      <c r="C3690" s="24"/>
      <c r="D3690" s="24"/>
      <c r="E3690" s="24"/>
      <c r="F3690" s="24"/>
      <c r="G3690" s="24"/>
    </row>
    <row r="3691" spans="1:7" ht="32.25" thickBot="1" x14ac:dyDescent="0.3">
      <c r="A3691" s="31" t="s">
        <v>22</v>
      </c>
      <c r="B3691" s="32" t="s">
        <v>95</v>
      </c>
      <c r="C3691" s="32" t="s">
        <v>94</v>
      </c>
      <c r="D3691" s="32" t="s">
        <v>113</v>
      </c>
      <c r="E3691" s="161" t="s">
        <v>23</v>
      </c>
      <c r="F3691" s="162"/>
      <c r="G3691" s="32" t="s">
        <v>24</v>
      </c>
    </row>
    <row r="3692" spans="1:7" ht="16.5" thickTop="1" x14ac:dyDescent="0.25">
      <c r="A3692" s="33" t="s">
        <v>111</v>
      </c>
      <c r="B3692" s="70" t="str">
        <f>IF(ENGLISH!$K$100=0,"",ENGLISH!$K$100)</f>
        <v/>
      </c>
      <c r="C3692" s="70" t="str">
        <f>IF(ENGLISH!$M$100=0,"",ENGLISH!$M$100)</f>
        <v/>
      </c>
      <c r="D3692" s="70" t="str">
        <f>IF(ENGLISH!$N$100=0,"",ENGLISH!$N$100)</f>
        <v/>
      </c>
      <c r="E3692" s="155" t="str">
        <f>IF(ENGLISH!$Q$100=0,"",ENGLISH!$Q$100)</f>
        <v>Fail</v>
      </c>
      <c r="F3692" s="156"/>
      <c r="G3692" s="34" t="str">
        <f>IF(ENGLISH!$P$100=0,"",ENGLISH!$P$100)</f>
        <v>1st</v>
      </c>
    </row>
    <row r="3693" spans="1:7" ht="15.75" x14ac:dyDescent="0.25">
      <c r="A3693" s="35" t="s">
        <v>26</v>
      </c>
      <c r="B3693" s="70" t="str">
        <f>IF(MATHS!$K$100=0,"",MATHS!$K$100)</f>
        <v/>
      </c>
      <c r="C3693" s="70" t="str">
        <f>IF(MATHS!$M$100=0,"",MATHS!$M$100)</f>
        <v/>
      </c>
      <c r="D3693" s="70" t="str">
        <f>IF(MATHS!$N$100=0,"",MATHS!$N$100)</f>
        <v/>
      </c>
      <c r="E3693" s="157" t="str">
        <f>IF(MATHS!$Q$100=0,"",MATHS!$Q$100)</f>
        <v>Fail</v>
      </c>
      <c r="F3693" s="158"/>
      <c r="G3693" s="34" t="str">
        <f>IF(MATHS!$P$100=0,"",MATHS!$P$100)</f>
        <v>1st</v>
      </c>
    </row>
    <row r="3694" spans="1:7" ht="15.75" x14ac:dyDescent="0.25">
      <c r="A3694" s="35" t="s">
        <v>397</v>
      </c>
      <c r="B3694" s="70" t="str">
        <f>IF('NAT. SCI'!$K$100=0,"",'NAT. SCI'!$K$100)</f>
        <v/>
      </c>
      <c r="C3694" s="70" t="str">
        <f>IF('NAT. SCI'!$M$100=0,"",'NAT. SCI'!$M$100)</f>
        <v/>
      </c>
      <c r="D3694" s="70" t="str">
        <f>IF('NAT. SCI'!$N$100=0,"",'NAT. SCI'!$N$100)</f>
        <v/>
      </c>
      <c r="E3694" s="157" t="str">
        <f>IF('NAT. SCI'!$Q$100=0,"",'NAT. SCI'!$Q$100)</f>
        <v>Fail</v>
      </c>
      <c r="F3694" s="158"/>
      <c r="G3694" s="34" t="str">
        <f>IF('NAT. SCI'!$P$100=0,"",'NAT. SCI'!$P$100)</f>
        <v>1st</v>
      </c>
    </row>
    <row r="3695" spans="1:7" ht="15.75" x14ac:dyDescent="0.25">
      <c r="A3695" s="35" t="s">
        <v>403</v>
      </c>
      <c r="B3695" s="70" t="str">
        <f>IF('C. EDU'!$K$100=0,"",'C. EDU'!$K$100)</f>
        <v/>
      </c>
      <c r="C3695" s="70" t="str">
        <f>IF('C. EDU'!$M$100=0,"",'C. EDU'!$M$100)</f>
        <v/>
      </c>
      <c r="D3695" s="70" t="str">
        <f>IF('C. EDU'!$N$100=0,"",'C. EDU'!$N$100)</f>
        <v/>
      </c>
      <c r="E3695" s="157" t="str">
        <f>IF('C. EDU'!$Q$100=0,"",'C. EDU'!$Q$100)</f>
        <v>Fail</v>
      </c>
      <c r="F3695" s="158"/>
      <c r="G3695" s="34" t="str">
        <f>IF('C. EDU'!$P$100=0,"",'C. EDU'!$P$100)</f>
        <v>1st</v>
      </c>
    </row>
    <row r="3696" spans="1:7" ht="15.75" x14ac:dyDescent="0.25">
      <c r="A3696" s="35" t="s">
        <v>28</v>
      </c>
      <c r="B3696" s="70" t="str">
        <f>IF(ICT!$K$100=0,"",ICT!$K$100)</f>
        <v/>
      </c>
      <c r="C3696" s="70" t="str">
        <f>IF(ICT!$M$100=0,"",ICT!$M$100)</f>
        <v/>
      </c>
      <c r="D3696" s="70" t="str">
        <f>IF(ICT!$N$100=0,"",ICT!$N$100)</f>
        <v/>
      </c>
      <c r="E3696" s="157" t="str">
        <f>IF(ICT!$Q$100=0,"",ICT!$Q$100)</f>
        <v>Fail</v>
      </c>
      <c r="F3696" s="158"/>
      <c r="G3696" s="34" t="str">
        <f>IF(ICT!$P$100=0,"",ICT!$P$100)</f>
        <v>1st</v>
      </c>
    </row>
    <row r="3697" spans="1:8" ht="15.75" x14ac:dyDescent="0.25">
      <c r="A3697" s="35" t="s">
        <v>107</v>
      </c>
      <c r="B3697" s="70" t="str">
        <f>IF(TWI!$K$100=0,"",TWI!$K$100)</f>
        <v/>
      </c>
      <c r="C3697" s="70" t="str">
        <f>IF(TWI!$M$100=0,"",TWI!$M$100)</f>
        <v/>
      </c>
      <c r="D3697" s="70" t="str">
        <f>IF(TWI!$N$100=0,"",TWI!$N$100)</f>
        <v/>
      </c>
      <c r="E3697" s="157" t="str">
        <f>IF(TWI!$Q$100=0,"",TWI!$Q$100)</f>
        <v>Fail</v>
      </c>
      <c r="F3697" s="158"/>
      <c r="G3697" s="34" t="str">
        <f>IF(TWI!$P$100=0,"",TWI!$P$100)</f>
        <v>1st</v>
      </c>
    </row>
    <row r="3698" spans="1:8" ht="15.75" x14ac:dyDescent="0.25">
      <c r="A3698" s="35" t="s">
        <v>404</v>
      </c>
      <c r="B3698" s="70" t="str">
        <f>IF(RME!$K$100=0,"",RME!$K$100)</f>
        <v/>
      </c>
      <c r="C3698" s="70" t="str">
        <f>IF(RME!$M$100=0,"",RME!$M$100)</f>
        <v/>
      </c>
      <c r="D3698" s="70" t="str">
        <f>IF(RME!$N$100=0,"",RME!$N$100)</f>
        <v/>
      </c>
      <c r="E3698" s="157" t="str">
        <f>IF(RME!$Q$100=0,"",RME!$Q$100)</f>
        <v>Fail</v>
      </c>
      <c r="F3698" s="158"/>
      <c r="G3698" s="34" t="str">
        <f>IF(RME!$P$100=0,"",RME!$P$100)</f>
        <v>1st</v>
      </c>
    </row>
    <row r="3699" spans="1:8" ht="15.75" x14ac:dyDescent="0.25">
      <c r="A3699" s="35" t="s">
        <v>402</v>
      </c>
      <c r="B3699" s="70" t="str">
        <f>IF('C. ARTS'!$K$100=0,"",'C. ARTS'!$K$100)</f>
        <v/>
      </c>
      <c r="C3699" s="70" t="str">
        <f>IF('C. ARTS'!$M$100=0,"",'C. ARTS'!$M$100)</f>
        <v/>
      </c>
      <c r="D3699" s="70" t="str">
        <f>IF('C. ARTS'!$N$100=0,"",'C. ARTS'!$N$100)</f>
        <v/>
      </c>
      <c r="E3699" s="157" t="str">
        <f>IF('C. ARTS'!$Q$100=0,"",'C. ARTS'!$Q$100)</f>
        <v>Fail</v>
      </c>
      <c r="F3699" s="158"/>
      <c r="G3699" s="34" t="str">
        <f>IF('C. ARTS'!$P$100=0,"",'C. ARTS'!$P$100)</f>
        <v>1st</v>
      </c>
    </row>
    <row r="3700" spans="1:8" ht="15.75" x14ac:dyDescent="0.25">
      <c r="A3700" s="35"/>
      <c r="B3700" s="70"/>
      <c r="C3700" s="70"/>
      <c r="D3700" s="70"/>
      <c r="E3700" s="159"/>
      <c r="F3700" s="160"/>
      <c r="G3700" s="36"/>
    </row>
    <row r="3701" spans="1:8" x14ac:dyDescent="0.25">
      <c r="A3701" s="24"/>
      <c r="B3701" s="24"/>
      <c r="C3701" s="24"/>
      <c r="D3701" s="24"/>
      <c r="E3701" s="24"/>
      <c r="F3701" s="24"/>
      <c r="G3701" s="24"/>
    </row>
    <row r="3702" spans="1:8" ht="18" x14ac:dyDescent="0.25">
      <c r="A3702" s="37" t="s">
        <v>29</v>
      </c>
      <c r="B3702" s="69" t="str">
        <f>IF(BROADSHEET!$K$97=0,"",BROADSHEET!$K$97)</f>
        <v/>
      </c>
      <c r="C3702" s="38" t="s">
        <v>30</v>
      </c>
      <c r="D3702" s="39">
        <f>INFO!$C$16</f>
        <v>800</v>
      </c>
      <c r="F3702" s="78" t="s">
        <v>32</v>
      </c>
      <c r="G3702" s="119" t="s">
        <v>357</v>
      </c>
      <c r="H3702" s="44"/>
    </row>
    <row r="3703" spans="1:8" x14ac:dyDescent="0.25">
      <c r="A3703" s="24"/>
      <c r="B3703" s="24"/>
      <c r="C3703" s="24"/>
      <c r="D3703" s="24"/>
      <c r="E3703" s="24"/>
      <c r="F3703" s="24"/>
      <c r="G3703" s="24"/>
      <c r="H3703" s="44"/>
    </row>
    <row r="3704" spans="1:8" ht="15.75" x14ac:dyDescent="0.25">
      <c r="A3704" s="40" t="s">
        <v>31</v>
      </c>
      <c r="B3704" s="75" t="str">
        <f>IF(REMARKS!$C$95=0,"",REMARKS!$C$95)</f>
        <v/>
      </c>
      <c r="C3704" s="41" t="s">
        <v>30</v>
      </c>
      <c r="D3704" s="30" t="str">
        <f>IF(INFO!$C$17=0,"",INFO!$C$17)</f>
        <v/>
      </c>
      <c r="E3704" s="24"/>
      <c r="H3704" s="44"/>
    </row>
    <row r="3705" spans="1:8" ht="15.75" x14ac:dyDescent="0.25">
      <c r="A3705" s="40"/>
      <c r="B3705" s="74"/>
      <c r="C3705" s="73"/>
      <c r="D3705" s="74"/>
      <c r="E3705" s="24"/>
      <c r="H3705" s="44"/>
    </row>
    <row r="3706" spans="1:8" ht="18" x14ac:dyDescent="0.25">
      <c r="A3706" s="40"/>
      <c r="B3706" s="173" t="s">
        <v>371</v>
      </c>
      <c r="C3706" s="173"/>
      <c r="D3706" s="173"/>
      <c r="E3706" s="173"/>
      <c r="F3706" s="173"/>
      <c r="H3706" s="44"/>
    </row>
    <row r="3707" spans="1:8" ht="18" x14ac:dyDescent="0.25">
      <c r="A3707" s="77" t="s">
        <v>33</v>
      </c>
      <c r="B3707" s="169"/>
      <c r="C3707" s="169"/>
      <c r="D3707" s="169"/>
      <c r="E3707" s="169"/>
      <c r="F3707" s="29"/>
      <c r="H3707" s="44"/>
    </row>
    <row r="3708" spans="1:8" ht="18" x14ac:dyDescent="0.25">
      <c r="A3708" s="77" t="s">
        <v>35</v>
      </c>
      <c r="B3708" s="170"/>
      <c r="C3708" s="170"/>
      <c r="D3708" s="170"/>
      <c r="E3708" s="170"/>
      <c r="F3708" s="29"/>
      <c r="H3708" s="44"/>
    </row>
    <row r="3709" spans="1:8" ht="18" x14ac:dyDescent="0.25">
      <c r="A3709" s="77" t="s">
        <v>34</v>
      </c>
      <c r="B3709" s="174"/>
      <c r="C3709" s="174"/>
      <c r="D3709" s="174"/>
      <c r="E3709" s="174"/>
      <c r="F3709" s="76"/>
      <c r="H3709" s="44"/>
    </row>
    <row r="3710" spans="1:8" ht="18" x14ac:dyDescent="0.25">
      <c r="A3710" s="77" t="s">
        <v>36</v>
      </c>
      <c r="B3710" s="29"/>
      <c r="C3710" s="169"/>
      <c r="D3710" s="169"/>
      <c r="E3710" s="169"/>
      <c r="F3710" s="169"/>
      <c r="H3710" s="44"/>
    </row>
    <row r="3711" spans="1:8" ht="18" x14ac:dyDescent="0.25">
      <c r="A3711" s="77" t="s">
        <v>406</v>
      </c>
      <c r="B3711" s="29"/>
      <c r="C3711" s="170"/>
      <c r="D3711" s="170"/>
      <c r="E3711" s="170"/>
      <c r="F3711" s="170"/>
      <c r="G3711" s="24"/>
      <c r="H3711" s="44"/>
    </row>
    <row r="3712" spans="1:8" x14ac:dyDescent="0.25">
      <c r="B3712" s="24"/>
      <c r="D3712" s="45"/>
      <c r="E3712" s="45"/>
      <c r="F3712" s="24"/>
      <c r="G3712" s="24"/>
      <c r="H3712" s="44"/>
    </row>
    <row r="3713" spans="1:8" x14ac:dyDescent="0.25">
      <c r="A3713" s="42"/>
      <c r="B3713" s="68"/>
      <c r="C3713" s="171"/>
      <c r="D3713" s="171"/>
      <c r="E3713" s="24"/>
      <c r="F3713" s="24"/>
      <c r="G3713" s="24"/>
      <c r="H3713" s="44"/>
    </row>
    <row r="3714" spans="1:8" x14ac:dyDescent="0.25">
      <c r="B3714" s="68"/>
      <c r="H3714" s="44"/>
    </row>
    <row r="3715" spans="1:8" x14ac:dyDescent="0.25">
      <c r="B3715" s="68"/>
    </row>
    <row r="3716" spans="1:8" x14ac:dyDescent="0.25">
      <c r="B3716" s="68"/>
    </row>
    <row r="3717" spans="1:8" x14ac:dyDescent="0.25">
      <c r="B3717" s="68"/>
      <c r="E3717" s="43"/>
      <c r="F3717" s="168"/>
      <c r="G3717" s="168"/>
    </row>
    <row r="3718" spans="1:8" x14ac:dyDescent="0.25">
      <c r="E3718" s="24"/>
    </row>
    <row r="3720" spans="1:8" ht="30" x14ac:dyDescent="0.25">
      <c r="A3720" s="21"/>
      <c r="B3720" s="172" t="str">
        <f>INFO!$C$1</f>
        <v>SEVENTH-DAY ADVENTIST PRIMARY  SCHOOL</v>
      </c>
      <c r="C3720" s="172"/>
      <c r="D3720" s="172"/>
      <c r="E3720" s="172"/>
      <c r="F3720" s="172"/>
      <c r="G3720" s="172"/>
    </row>
    <row r="3721" spans="1:8" ht="20.25" x14ac:dyDescent="0.25">
      <c r="A3721" s="23"/>
      <c r="B3721" s="163" t="str">
        <f>INFO!$C$2</f>
        <v>Together We Make The Difference</v>
      </c>
      <c r="C3721" s="163"/>
      <c r="D3721" s="163"/>
      <c r="E3721" s="163"/>
      <c r="F3721" s="163"/>
      <c r="G3721" s="163"/>
    </row>
    <row r="3722" spans="1:8" ht="18" x14ac:dyDescent="0.25">
      <c r="A3722" s="24"/>
      <c r="B3722" s="164" t="str">
        <f>INFO!$C$3</f>
        <v>P. O. BOX 234 KUMASI GHANA</v>
      </c>
      <c r="C3722" s="164"/>
      <c r="D3722" s="164"/>
      <c r="E3722" s="164"/>
      <c r="F3722" s="164"/>
      <c r="G3722" s="164"/>
    </row>
    <row r="3723" spans="1:8" ht="20.25" x14ac:dyDescent="0.25">
      <c r="A3723" s="25"/>
      <c r="B3723" s="165" t="str">
        <f>INFO!$C$4</f>
        <v>0123456789</v>
      </c>
      <c r="C3723" s="166"/>
      <c r="D3723" s="166"/>
      <c r="E3723" s="166"/>
      <c r="F3723" s="166"/>
      <c r="G3723" s="166"/>
    </row>
    <row r="3724" spans="1:8" ht="20.25" x14ac:dyDescent="0.25">
      <c r="A3724" s="25"/>
      <c r="B3724" s="175" t="str">
        <f>INFO!$C$5</f>
        <v>TERMLY REPORT</v>
      </c>
      <c r="C3724" s="175"/>
      <c r="D3724" s="175"/>
      <c r="E3724" s="175"/>
      <c r="F3724" s="175"/>
      <c r="G3724" s="175"/>
    </row>
    <row r="3725" spans="1:8" x14ac:dyDescent="0.25">
      <c r="A3725" s="24"/>
      <c r="B3725" s="24"/>
      <c r="C3725" s="24"/>
      <c r="D3725" s="24"/>
      <c r="E3725" s="24"/>
    </row>
    <row r="3726" spans="1:8" ht="15.75" x14ac:dyDescent="0.25">
      <c r="A3726" s="28" t="s">
        <v>18</v>
      </c>
      <c r="B3726" s="167" t="str">
        <f>IF(BROADSHEET!$B$98=0,"",BROADSHEET!$B$98)</f>
        <v/>
      </c>
      <c r="C3726" s="167"/>
      <c r="D3726" s="167"/>
      <c r="E3726" s="167"/>
      <c r="F3726" s="26" t="s">
        <v>96</v>
      </c>
      <c r="G3726" s="118" t="str">
        <f>INFO!$C$14</f>
        <v>B.S. FOUR</v>
      </c>
    </row>
    <row r="3727" spans="1:8" ht="15.75" x14ac:dyDescent="0.25">
      <c r="A3727" s="28" t="s">
        <v>19</v>
      </c>
      <c r="B3727" s="167" t="str">
        <f>INFO!$C$19&amp;" "&amp;INFO!$D$19&amp;" "&amp;INFO!$E$19</f>
        <v>29 JULY 2018</v>
      </c>
      <c r="C3727" s="167"/>
      <c r="D3727" s="167"/>
      <c r="E3727" s="24"/>
      <c r="F3727" s="26" t="s">
        <v>11</v>
      </c>
      <c r="G3727" s="118" t="str">
        <f>INFO!$C$15</f>
        <v>ONE</v>
      </c>
    </row>
    <row r="3728" spans="1:8" ht="15.75" x14ac:dyDescent="0.25">
      <c r="A3728" s="28" t="s">
        <v>17</v>
      </c>
      <c r="B3728" s="167" t="str">
        <f>INFO!$C$20&amp;" "&amp;INFO!$D$20&amp;" "&amp;INFO!$E$20</f>
        <v>9 MAY 2018</v>
      </c>
      <c r="C3728" s="167"/>
      <c r="D3728" s="167"/>
      <c r="F3728" s="28" t="s">
        <v>20</v>
      </c>
      <c r="G3728" s="72">
        <f>INFO!$C$13</f>
        <v>0</v>
      </c>
    </row>
    <row r="3729" spans="1:8" ht="15.75" x14ac:dyDescent="0.25">
      <c r="A3729" s="28" t="s">
        <v>21</v>
      </c>
      <c r="B3729" s="167" t="str">
        <f>INFO!$C$21</f>
        <v>2017/2018</v>
      </c>
      <c r="C3729" s="167"/>
      <c r="D3729" s="27"/>
      <c r="F3729" s="28" t="s">
        <v>139</v>
      </c>
      <c r="G3729" s="71" t="str">
        <f>BROADSHEET!$L$98</f>
        <v>1ST</v>
      </c>
    </row>
    <row r="3730" spans="1:8" ht="15.75" x14ac:dyDescent="0.25">
      <c r="A3730" s="29"/>
      <c r="B3730" s="24"/>
      <c r="C3730" s="24"/>
      <c r="D3730" s="24"/>
      <c r="E3730" s="24"/>
      <c r="F3730" s="24"/>
      <c r="G3730" s="24"/>
    </row>
    <row r="3731" spans="1:8" ht="32.25" thickBot="1" x14ac:dyDescent="0.3">
      <c r="A3731" s="31" t="s">
        <v>22</v>
      </c>
      <c r="B3731" s="32" t="s">
        <v>95</v>
      </c>
      <c r="C3731" s="32" t="s">
        <v>94</v>
      </c>
      <c r="D3731" s="32" t="s">
        <v>113</v>
      </c>
      <c r="E3731" s="161" t="s">
        <v>23</v>
      </c>
      <c r="F3731" s="162"/>
      <c r="G3731" s="32" t="s">
        <v>24</v>
      </c>
    </row>
    <row r="3732" spans="1:8" ht="16.5" thickTop="1" x14ac:dyDescent="0.25">
      <c r="A3732" s="33" t="s">
        <v>111</v>
      </c>
      <c r="B3732" s="70" t="str">
        <f>IF(ENGLISH!$K$101=0,"",ENGLISH!$K$101)</f>
        <v/>
      </c>
      <c r="C3732" s="70" t="str">
        <f>IF(ENGLISH!$M$101=0,"",ENGLISH!$M$101)</f>
        <v/>
      </c>
      <c r="D3732" s="70" t="str">
        <f>IF(ENGLISH!$N$101=0,"",ENGLISH!$N$101)</f>
        <v/>
      </c>
      <c r="E3732" s="155" t="str">
        <f>IF(ENGLISH!$Q$101=0,"",ENGLISH!$Q$101)</f>
        <v>Fail</v>
      </c>
      <c r="F3732" s="156"/>
      <c r="G3732" s="34" t="str">
        <f>IF(ENGLISH!$P$101=0,"",ENGLISH!$P$101)</f>
        <v>1st</v>
      </c>
    </row>
    <row r="3733" spans="1:8" ht="15.75" x14ac:dyDescent="0.25">
      <c r="A3733" s="35" t="s">
        <v>26</v>
      </c>
      <c r="B3733" s="70" t="str">
        <f>IF(MATHS!$K$101=0,"",MATHS!$K$101)</f>
        <v/>
      </c>
      <c r="C3733" s="70" t="str">
        <f>IF(MATHS!$M$101=0,"",MATHS!$M$101)</f>
        <v/>
      </c>
      <c r="D3733" s="70" t="str">
        <f>IF(MATHS!$N$101=0,"",MATHS!$N$101)</f>
        <v/>
      </c>
      <c r="E3733" s="157" t="str">
        <f>IF(MATHS!$Q$101=0,"",MATHS!$Q$101)</f>
        <v>Fail</v>
      </c>
      <c r="F3733" s="158"/>
      <c r="G3733" s="34" t="str">
        <f>IF(MATHS!$P$101=0,"",MATHS!$P$101)</f>
        <v>1st</v>
      </c>
    </row>
    <row r="3734" spans="1:8" ht="15.75" x14ac:dyDescent="0.25">
      <c r="A3734" s="35" t="s">
        <v>397</v>
      </c>
      <c r="B3734" s="70" t="str">
        <f>IF('NAT. SCI'!$K$101=0,"",'NAT. SCI'!$K$101)</f>
        <v/>
      </c>
      <c r="C3734" s="70" t="str">
        <f>IF('NAT. SCI'!$M$101=0,"",'NAT. SCI'!$M$101)</f>
        <v/>
      </c>
      <c r="D3734" s="70" t="str">
        <f>IF('NAT. SCI'!$N$101=0,"",'NAT. SCI'!$N$101)</f>
        <v/>
      </c>
      <c r="E3734" s="157" t="str">
        <f>IF('NAT. SCI'!$Q$101=0,"",'NAT. SCI'!$Q$101)</f>
        <v>Fail</v>
      </c>
      <c r="F3734" s="158"/>
      <c r="G3734" s="34" t="str">
        <f>IF('NAT. SCI'!$P$101=0,"",'NAT. SCI'!$P$101)</f>
        <v>1st</v>
      </c>
    </row>
    <row r="3735" spans="1:8" ht="15.75" x14ac:dyDescent="0.25">
      <c r="A3735" s="35" t="s">
        <v>403</v>
      </c>
      <c r="B3735" s="70" t="str">
        <f>IF('C. EDU'!$K$101=0,"",'C. EDU'!$K$101)</f>
        <v/>
      </c>
      <c r="C3735" s="70" t="str">
        <f>IF('C. EDU'!$M$101=0,"",'C. EDU'!$M$101)</f>
        <v/>
      </c>
      <c r="D3735" s="70" t="str">
        <f>IF('C. EDU'!$N$101=0,"",'C. EDU'!$N$101)</f>
        <v/>
      </c>
      <c r="E3735" s="157" t="str">
        <f>IF('C. EDU'!$Q$101=0,"",'C. EDU'!$Q$101)</f>
        <v>Fail</v>
      </c>
      <c r="F3735" s="158"/>
      <c r="G3735" s="34" t="str">
        <f>IF('C. EDU'!$P$101=0,"",'C. EDU'!$P$101)</f>
        <v>1st</v>
      </c>
    </row>
    <row r="3736" spans="1:8" ht="15.75" x14ac:dyDescent="0.25">
      <c r="A3736" s="35" t="s">
        <v>28</v>
      </c>
      <c r="B3736" s="70" t="str">
        <f>IF(ICT!$K$101=0,"",ICT!$K$101)</f>
        <v/>
      </c>
      <c r="C3736" s="70" t="str">
        <f>IF(ICT!$M$101=0,"",ICT!$M$101)</f>
        <v/>
      </c>
      <c r="D3736" s="70" t="str">
        <f>IF(ICT!$N$101=0,"",ICT!$N$101)</f>
        <v/>
      </c>
      <c r="E3736" s="157" t="str">
        <f>IF(ICT!$Q$101=0,"",ICT!$Q$101)</f>
        <v>Fail</v>
      </c>
      <c r="F3736" s="158"/>
      <c r="G3736" s="34" t="str">
        <f>IF(ICT!$P$101=0,"",ICT!$P$101)</f>
        <v>1st</v>
      </c>
    </row>
    <row r="3737" spans="1:8" ht="15.75" x14ac:dyDescent="0.25">
      <c r="A3737" s="35" t="s">
        <v>107</v>
      </c>
      <c r="B3737" s="70" t="str">
        <f>IF(TWI!$K$101=0,"",TWI!$K$101)</f>
        <v/>
      </c>
      <c r="C3737" s="70" t="str">
        <f>IF(TWI!$M$101=0,"",TWI!$M$101)</f>
        <v/>
      </c>
      <c r="D3737" s="70" t="str">
        <f>IF(TWI!$N$101=0,"",TWI!$N$101)</f>
        <v/>
      </c>
      <c r="E3737" s="157" t="str">
        <f>IF(TWI!$Q$101=0,"",TWI!$Q$101)</f>
        <v>Fail</v>
      </c>
      <c r="F3737" s="158"/>
      <c r="G3737" s="34" t="str">
        <f>IF(TWI!$P$101=0,"",TWI!$P$101)</f>
        <v>1st</v>
      </c>
    </row>
    <row r="3738" spans="1:8" ht="15.75" x14ac:dyDescent="0.25">
      <c r="A3738" s="35" t="s">
        <v>404</v>
      </c>
      <c r="B3738" s="70" t="str">
        <f>IF(RME!$K$101=0,"",RME!$K$101)</f>
        <v/>
      </c>
      <c r="C3738" s="70" t="str">
        <f>IF(RME!$M$101=0,"",RME!$M$101)</f>
        <v/>
      </c>
      <c r="D3738" s="70" t="str">
        <f>IF(RME!$N$101=0,"",RME!$N$101)</f>
        <v/>
      </c>
      <c r="E3738" s="157" t="str">
        <f>IF(RME!$Q$101=0,"",RME!$Q$101)</f>
        <v>Fail</v>
      </c>
      <c r="F3738" s="158"/>
      <c r="G3738" s="34" t="str">
        <f>IF(RME!$P$101=0,"",RME!$P$101)</f>
        <v>1st</v>
      </c>
    </row>
    <row r="3739" spans="1:8" ht="15.75" x14ac:dyDescent="0.25">
      <c r="A3739" s="35" t="s">
        <v>402</v>
      </c>
      <c r="B3739" s="70" t="str">
        <f>IF('C. ARTS'!$K$101=0,"",'C. ARTS'!$K$101)</f>
        <v/>
      </c>
      <c r="C3739" s="70" t="str">
        <f>IF('C. ARTS'!$M$101=0,"",'C. ARTS'!$M$101)</f>
        <v/>
      </c>
      <c r="D3739" s="70" t="str">
        <f>IF('C. ARTS'!$N$101=0,"",'C. ARTS'!$N$101)</f>
        <v/>
      </c>
      <c r="E3739" s="157" t="str">
        <f>IF('C. ARTS'!$Q$101=0,"",'C. ARTS'!$Q$101)</f>
        <v>Fail</v>
      </c>
      <c r="F3739" s="158"/>
      <c r="G3739" s="34" t="str">
        <f>IF('C. ARTS'!$P$101=0,"",'C. ARTS'!$P$101)</f>
        <v>1st</v>
      </c>
    </row>
    <row r="3740" spans="1:8" ht="15.75" x14ac:dyDescent="0.25">
      <c r="A3740" s="35"/>
      <c r="B3740" s="70"/>
      <c r="C3740" s="70"/>
      <c r="D3740" s="70"/>
      <c r="E3740" s="159"/>
      <c r="F3740" s="160"/>
      <c r="G3740" s="36"/>
    </row>
    <row r="3741" spans="1:8" x14ac:dyDescent="0.25">
      <c r="A3741" s="24"/>
      <c r="B3741" s="24"/>
      <c r="C3741" s="24"/>
      <c r="D3741" s="24"/>
      <c r="E3741" s="24"/>
      <c r="F3741" s="24"/>
      <c r="G3741" s="24"/>
    </row>
    <row r="3742" spans="1:8" ht="18" x14ac:dyDescent="0.25">
      <c r="A3742" s="37" t="s">
        <v>29</v>
      </c>
      <c r="B3742" s="69" t="str">
        <f>IF(BROADSHEET!$K$98=0,"",BROADSHEET!$K$98)</f>
        <v/>
      </c>
      <c r="C3742" s="38" t="s">
        <v>30</v>
      </c>
      <c r="D3742" s="39">
        <f>INFO!$C$16</f>
        <v>800</v>
      </c>
      <c r="F3742" s="78" t="s">
        <v>32</v>
      </c>
      <c r="G3742" s="119" t="s">
        <v>357</v>
      </c>
      <c r="H3742" s="44"/>
    </row>
    <row r="3743" spans="1:8" x14ac:dyDescent="0.25">
      <c r="A3743" s="24"/>
      <c r="B3743" s="24"/>
      <c r="C3743" s="24"/>
      <c r="D3743" s="24"/>
      <c r="E3743" s="24"/>
      <c r="F3743" s="24"/>
      <c r="G3743" s="24"/>
      <c r="H3743" s="44"/>
    </row>
    <row r="3744" spans="1:8" ht="15.75" x14ac:dyDescent="0.25">
      <c r="A3744" s="40" t="s">
        <v>31</v>
      </c>
      <c r="B3744" s="75" t="str">
        <f>IF(REMARKS!$C$96=0,"",REMARKS!$C$96)</f>
        <v/>
      </c>
      <c r="C3744" s="41" t="s">
        <v>30</v>
      </c>
      <c r="D3744" s="30" t="str">
        <f>IF(INFO!$C$17=0,"",INFO!$C$17)</f>
        <v/>
      </c>
      <c r="E3744" s="24"/>
      <c r="H3744" s="44"/>
    </row>
    <row r="3745" spans="1:8" ht="15.75" x14ac:dyDescent="0.25">
      <c r="A3745" s="40"/>
      <c r="B3745" s="74"/>
      <c r="C3745" s="73"/>
      <c r="D3745" s="74"/>
      <c r="E3745" s="24"/>
      <c r="H3745" s="44"/>
    </row>
    <row r="3746" spans="1:8" ht="18" x14ac:dyDescent="0.25">
      <c r="A3746" s="40"/>
      <c r="B3746" s="173" t="s">
        <v>371</v>
      </c>
      <c r="C3746" s="173"/>
      <c r="D3746" s="173"/>
      <c r="E3746" s="173"/>
      <c r="F3746" s="173"/>
      <c r="H3746" s="44"/>
    </row>
    <row r="3747" spans="1:8" ht="18" x14ac:dyDescent="0.25">
      <c r="A3747" s="77" t="s">
        <v>33</v>
      </c>
      <c r="B3747" s="169"/>
      <c r="C3747" s="169"/>
      <c r="D3747" s="169"/>
      <c r="E3747" s="169"/>
      <c r="F3747" s="29"/>
      <c r="H3747" s="44"/>
    </row>
    <row r="3748" spans="1:8" ht="18" x14ac:dyDescent="0.25">
      <c r="A3748" s="77" t="s">
        <v>35</v>
      </c>
      <c r="B3748" s="170"/>
      <c r="C3748" s="170"/>
      <c r="D3748" s="170"/>
      <c r="E3748" s="170"/>
      <c r="F3748" s="29"/>
      <c r="H3748" s="44"/>
    </row>
    <row r="3749" spans="1:8" ht="18" x14ac:dyDescent="0.25">
      <c r="A3749" s="77" t="s">
        <v>34</v>
      </c>
      <c r="B3749" s="174"/>
      <c r="C3749" s="174"/>
      <c r="D3749" s="174"/>
      <c r="E3749" s="174"/>
      <c r="F3749" s="76"/>
      <c r="H3749" s="44"/>
    </row>
    <row r="3750" spans="1:8" ht="18" x14ac:dyDescent="0.25">
      <c r="A3750" s="77" t="s">
        <v>36</v>
      </c>
      <c r="B3750" s="29"/>
      <c r="C3750" s="169"/>
      <c r="D3750" s="169"/>
      <c r="E3750" s="169"/>
      <c r="F3750" s="169"/>
      <c r="H3750" s="44"/>
    </row>
    <row r="3751" spans="1:8" ht="18" x14ac:dyDescent="0.25">
      <c r="A3751" s="77" t="s">
        <v>406</v>
      </c>
      <c r="B3751" s="29"/>
      <c r="C3751" s="170"/>
      <c r="D3751" s="170"/>
      <c r="E3751" s="170"/>
      <c r="F3751" s="170"/>
      <c r="G3751" s="24"/>
      <c r="H3751" s="44"/>
    </row>
    <row r="3752" spans="1:8" x14ac:dyDescent="0.25">
      <c r="B3752" s="24"/>
      <c r="D3752" s="45"/>
      <c r="E3752" s="45"/>
      <c r="F3752" s="24"/>
      <c r="G3752" s="24"/>
      <c r="H3752" s="44"/>
    </row>
    <row r="3753" spans="1:8" x14ac:dyDescent="0.25">
      <c r="A3753" s="42"/>
      <c r="B3753" s="68"/>
      <c r="C3753" s="171"/>
      <c r="D3753" s="171"/>
      <c r="E3753" s="24"/>
      <c r="F3753" s="24"/>
      <c r="G3753" s="24"/>
      <c r="H3753" s="44"/>
    </row>
    <row r="3754" spans="1:8" x14ac:dyDescent="0.25">
      <c r="B3754" s="68"/>
      <c r="H3754" s="44"/>
    </row>
    <row r="3755" spans="1:8" x14ac:dyDescent="0.25">
      <c r="B3755" s="68"/>
    </row>
    <row r="3756" spans="1:8" x14ac:dyDescent="0.25">
      <c r="B3756" s="68"/>
    </row>
    <row r="3757" spans="1:8" x14ac:dyDescent="0.25">
      <c r="B3757" s="68"/>
      <c r="E3757" s="43"/>
      <c r="F3757" s="168"/>
      <c r="G3757" s="168"/>
    </row>
    <row r="3758" spans="1:8" x14ac:dyDescent="0.25">
      <c r="E3758" s="24"/>
    </row>
    <row r="3760" spans="1:8" ht="30" x14ac:dyDescent="0.25">
      <c r="A3760" s="21"/>
      <c r="B3760" s="172" t="str">
        <f>INFO!$C$1</f>
        <v>SEVENTH-DAY ADVENTIST PRIMARY  SCHOOL</v>
      </c>
      <c r="C3760" s="172"/>
      <c r="D3760" s="172"/>
      <c r="E3760" s="172"/>
      <c r="F3760" s="172"/>
      <c r="G3760" s="172"/>
    </row>
    <row r="3761" spans="1:7" ht="20.25" x14ac:dyDescent="0.25">
      <c r="A3761" s="23"/>
      <c r="B3761" s="163" t="str">
        <f>INFO!$C$2</f>
        <v>Together We Make The Difference</v>
      </c>
      <c r="C3761" s="163"/>
      <c r="D3761" s="163"/>
      <c r="E3761" s="163"/>
      <c r="F3761" s="163"/>
      <c r="G3761" s="163"/>
    </row>
    <row r="3762" spans="1:7" ht="18" x14ac:dyDescent="0.25">
      <c r="A3762" s="24"/>
      <c r="B3762" s="164" t="str">
        <f>INFO!$C$3</f>
        <v>P. O. BOX 234 KUMASI GHANA</v>
      </c>
      <c r="C3762" s="164"/>
      <c r="D3762" s="164"/>
      <c r="E3762" s="164"/>
      <c r="F3762" s="164"/>
      <c r="G3762" s="164"/>
    </row>
    <row r="3763" spans="1:7" ht="20.25" x14ac:dyDescent="0.25">
      <c r="A3763" s="25"/>
      <c r="B3763" s="165" t="str">
        <f>INFO!$C$4</f>
        <v>0123456789</v>
      </c>
      <c r="C3763" s="166"/>
      <c r="D3763" s="166"/>
      <c r="E3763" s="166"/>
      <c r="F3763" s="166"/>
      <c r="G3763" s="166"/>
    </row>
    <row r="3764" spans="1:7" ht="20.25" x14ac:dyDescent="0.25">
      <c r="A3764" s="25"/>
      <c r="B3764" s="175" t="str">
        <f>INFO!$C$5</f>
        <v>TERMLY REPORT</v>
      </c>
      <c r="C3764" s="175"/>
      <c r="D3764" s="175"/>
      <c r="E3764" s="175"/>
      <c r="F3764" s="175"/>
      <c r="G3764" s="175"/>
    </row>
    <row r="3765" spans="1:7" x14ac:dyDescent="0.25">
      <c r="A3765" s="24"/>
      <c r="B3765" s="24"/>
      <c r="C3765" s="24"/>
      <c r="D3765" s="24"/>
      <c r="E3765" s="24"/>
    </row>
    <row r="3766" spans="1:7" ht="15.75" x14ac:dyDescent="0.25">
      <c r="A3766" s="28" t="s">
        <v>18</v>
      </c>
      <c r="B3766" s="167" t="str">
        <f>IF(BROADSHEET!$B$99=0,"",BROADSHEET!$B$99)</f>
        <v/>
      </c>
      <c r="C3766" s="167"/>
      <c r="D3766" s="167"/>
      <c r="E3766" s="167"/>
      <c r="F3766" s="26" t="s">
        <v>96</v>
      </c>
      <c r="G3766" s="118" t="str">
        <f>INFO!$C$14</f>
        <v>B.S. FOUR</v>
      </c>
    </row>
    <row r="3767" spans="1:7" ht="15.75" x14ac:dyDescent="0.25">
      <c r="A3767" s="28" t="s">
        <v>19</v>
      </c>
      <c r="B3767" s="167" t="str">
        <f>INFO!$C$19&amp;" "&amp;INFO!$D$19&amp;" "&amp;INFO!$E$19</f>
        <v>29 JULY 2018</v>
      </c>
      <c r="C3767" s="167"/>
      <c r="D3767" s="167"/>
      <c r="E3767" s="24"/>
      <c r="F3767" s="26" t="s">
        <v>11</v>
      </c>
      <c r="G3767" s="118" t="str">
        <f>INFO!$C$15</f>
        <v>ONE</v>
      </c>
    </row>
    <row r="3768" spans="1:7" ht="15.75" x14ac:dyDescent="0.25">
      <c r="A3768" s="28" t="s">
        <v>17</v>
      </c>
      <c r="B3768" s="167" t="str">
        <f>INFO!$C$20&amp;" "&amp;INFO!$D$20&amp;" "&amp;INFO!$E$20</f>
        <v>9 MAY 2018</v>
      </c>
      <c r="C3768" s="167"/>
      <c r="D3768" s="167"/>
      <c r="F3768" s="28" t="s">
        <v>20</v>
      </c>
      <c r="G3768" s="72">
        <f>INFO!$C$13</f>
        <v>0</v>
      </c>
    </row>
    <row r="3769" spans="1:7" ht="15.75" x14ac:dyDescent="0.25">
      <c r="A3769" s="28" t="s">
        <v>21</v>
      </c>
      <c r="B3769" s="167" t="str">
        <f>INFO!$C$21</f>
        <v>2017/2018</v>
      </c>
      <c r="C3769" s="167"/>
      <c r="D3769" s="27"/>
      <c r="F3769" s="28" t="s">
        <v>139</v>
      </c>
      <c r="G3769" s="71" t="str">
        <f>BROADSHEET!$L$99</f>
        <v>1ST</v>
      </c>
    </row>
    <row r="3770" spans="1:7" ht="15.75" x14ac:dyDescent="0.25">
      <c r="A3770" s="29"/>
      <c r="B3770" s="24"/>
      <c r="C3770" s="24"/>
      <c r="D3770" s="24"/>
      <c r="E3770" s="24"/>
      <c r="F3770" s="24"/>
      <c r="G3770" s="24"/>
    </row>
    <row r="3771" spans="1:7" ht="32.25" thickBot="1" x14ac:dyDescent="0.3">
      <c r="A3771" s="31" t="s">
        <v>22</v>
      </c>
      <c r="B3771" s="32" t="s">
        <v>95</v>
      </c>
      <c r="C3771" s="32" t="s">
        <v>94</v>
      </c>
      <c r="D3771" s="32" t="s">
        <v>113</v>
      </c>
      <c r="E3771" s="161" t="s">
        <v>23</v>
      </c>
      <c r="F3771" s="162"/>
      <c r="G3771" s="32" t="s">
        <v>24</v>
      </c>
    </row>
    <row r="3772" spans="1:7" ht="16.5" thickTop="1" x14ac:dyDescent="0.25">
      <c r="A3772" s="33" t="s">
        <v>111</v>
      </c>
      <c r="B3772" s="70" t="str">
        <f>IF(ENGLISH!$K$102=0,"",ENGLISH!$K$102)</f>
        <v/>
      </c>
      <c r="C3772" s="70" t="str">
        <f>IF(ENGLISH!$M$102=0,"",ENGLISH!$M$102)</f>
        <v/>
      </c>
      <c r="D3772" s="70" t="str">
        <f>IF(ENGLISH!$N$102=0,"",ENGLISH!$N$102)</f>
        <v/>
      </c>
      <c r="E3772" s="155" t="str">
        <f>IF(ENGLISH!$Q$102=0,"",ENGLISH!$Q$102)</f>
        <v>Fail</v>
      </c>
      <c r="F3772" s="156"/>
      <c r="G3772" s="34" t="str">
        <f>IF(ENGLISH!$P$102=0,"",ENGLISH!$P$102)</f>
        <v>1st</v>
      </c>
    </row>
    <row r="3773" spans="1:7" ht="15.75" x14ac:dyDescent="0.25">
      <c r="A3773" s="35" t="s">
        <v>26</v>
      </c>
      <c r="B3773" s="70" t="str">
        <f>IF(MATHS!$K$102=0,"",MATHS!$K$102)</f>
        <v/>
      </c>
      <c r="C3773" s="70" t="str">
        <f>IF(MATHS!$M$102=0,"",MATHS!$M$102)</f>
        <v/>
      </c>
      <c r="D3773" s="70" t="str">
        <f>IF(MATHS!$N$102=0,"",MATHS!$N$102)</f>
        <v/>
      </c>
      <c r="E3773" s="157" t="str">
        <f>IF(MATHS!$Q$102=0,"",MATHS!$Q$102)</f>
        <v>Fail</v>
      </c>
      <c r="F3773" s="158"/>
      <c r="G3773" s="34" t="str">
        <f>IF(MATHS!$P$102=0,"",MATHS!$P$102)</f>
        <v>1st</v>
      </c>
    </row>
    <row r="3774" spans="1:7" ht="15.75" x14ac:dyDescent="0.25">
      <c r="A3774" s="35" t="s">
        <v>397</v>
      </c>
      <c r="B3774" s="70" t="str">
        <f>IF('NAT. SCI'!$K$102=0,"",'NAT. SCI'!$K$102)</f>
        <v/>
      </c>
      <c r="C3774" s="70" t="str">
        <f>IF('NAT. SCI'!$M$102=0,"",'NAT. SCI'!$M$102)</f>
        <v/>
      </c>
      <c r="D3774" s="70" t="str">
        <f>IF('NAT. SCI'!$N$102=0,"",'NAT. SCI'!$N$102)</f>
        <v/>
      </c>
      <c r="E3774" s="157" t="str">
        <f>IF('NAT. SCI'!$Q$102=0,"",'NAT. SCI'!$Q$102)</f>
        <v>Fail</v>
      </c>
      <c r="F3774" s="158"/>
      <c r="G3774" s="34" t="str">
        <f>IF('NAT. SCI'!$P$102=0,"",'NAT. SCI'!$P$102)</f>
        <v>1st</v>
      </c>
    </row>
    <row r="3775" spans="1:7" ht="15.75" x14ac:dyDescent="0.25">
      <c r="A3775" s="35" t="s">
        <v>403</v>
      </c>
      <c r="B3775" s="70" t="str">
        <f>IF('C. EDU'!$K$102=0,"",'C. EDU'!$K$102)</f>
        <v/>
      </c>
      <c r="C3775" s="70" t="str">
        <f>IF('C. EDU'!$M$102=0,"",'C. EDU'!$M$102)</f>
        <v/>
      </c>
      <c r="D3775" s="70" t="str">
        <f>IF('C. EDU'!$N$102=0,"",'C. EDU'!$N$102)</f>
        <v/>
      </c>
      <c r="E3775" s="157" t="str">
        <f>IF('C. EDU'!$Q$102=0,"",'C. EDU'!$Q$102)</f>
        <v>Fail</v>
      </c>
      <c r="F3775" s="158"/>
      <c r="G3775" s="34" t="str">
        <f>IF('C. EDU'!$P$102=0,"",'C. EDU'!$P$102)</f>
        <v>1st</v>
      </c>
    </row>
    <row r="3776" spans="1:7" ht="15.75" x14ac:dyDescent="0.25">
      <c r="A3776" s="35" t="s">
        <v>28</v>
      </c>
      <c r="B3776" s="70" t="str">
        <f>IF(ICT!$K$102=0,"",ICT!$K$102)</f>
        <v/>
      </c>
      <c r="C3776" s="70" t="str">
        <f>IF(ICT!$M$102=0,"",ICT!$M$102)</f>
        <v/>
      </c>
      <c r="D3776" s="70" t="str">
        <f>IF(ICT!$N$102=0,"",ICT!$N$102)</f>
        <v/>
      </c>
      <c r="E3776" s="157" t="str">
        <f>IF(ICT!$Q$102=0,"",ICT!$Q$102)</f>
        <v>Fail</v>
      </c>
      <c r="F3776" s="158"/>
      <c r="G3776" s="34" t="str">
        <f>IF(ICT!$P$102=0,"",ICT!$P$102)</f>
        <v>1st</v>
      </c>
    </row>
    <row r="3777" spans="1:8" ht="15.75" x14ac:dyDescent="0.25">
      <c r="A3777" s="35" t="s">
        <v>107</v>
      </c>
      <c r="B3777" s="70" t="str">
        <f>IF(TWI!$K$102=0,"",TWI!$K$102)</f>
        <v/>
      </c>
      <c r="C3777" s="70" t="str">
        <f>IF(TWI!$M$102=0,"",TWI!$M$102)</f>
        <v/>
      </c>
      <c r="D3777" s="70" t="str">
        <f>IF(TWI!$N$102=0,"",TWI!$N$102)</f>
        <v/>
      </c>
      <c r="E3777" s="157" t="str">
        <f>IF(TWI!$Q$102=0,"",TWI!$Q$102)</f>
        <v>Fail</v>
      </c>
      <c r="F3777" s="158"/>
      <c r="G3777" s="34" t="str">
        <f>IF(TWI!$P$102=0,"",TWI!$P$102)</f>
        <v>1st</v>
      </c>
    </row>
    <row r="3778" spans="1:8" ht="15.75" x14ac:dyDescent="0.25">
      <c r="A3778" s="35" t="s">
        <v>404</v>
      </c>
      <c r="B3778" s="70" t="str">
        <f>IF(RME!$K$102=0,"",RME!$K$102)</f>
        <v/>
      </c>
      <c r="C3778" s="70" t="str">
        <f>IF(RME!$M$102=0,"",RME!$M$102)</f>
        <v/>
      </c>
      <c r="D3778" s="70" t="str">
        <f>IF(RME!$N$102=0,"",RME!$N$102)</f>
        <v/>
      </c>
      <c r="E3778" s="157" t="str">
        <f>IF(RME!$Q$102=0,"",RME!$Q$102)</f>
        <v>Fail</v>
      </c>
      <c r="F3778" s="158"/>
      <c r="G3778" s="34" t="str">
        <f>IF(RME!$P$102=0,"",RME!$P$102)</f>
        <v>1st</v>
      </c>
    </row>
    <row r="3779" spans="1:8" ht="15.75" x14ac:dyDescent="0.25">
      <c r="A3779" s="35" t="s">
        <v>402</v>
      </c>
      <c r="B3779" s="70" t="str">
        <f>IF('C. ARTS'!$K$102=0,"",'C. ARTS'!$K$102)</f>
        <v/>
      </c>
      <c r="C3779" s="70" t="str">
        <f>IF('C. ARTS'!$M$102=0,"",'C. ARTS'!$M$102)</f>
        <v/>
      </c>
      <c r="D3779" s="70" t="str">
        <f>IF('C. ARTS'!$N$102=0,"",'C. ARTS'!$N$102)</f>
        <v/>
      </c>
      <c r="E3779" s="157" t="str">
        <f>IF('C. ARTS'!$Q$102=0,"",'C. ARTS'!$Q$102)</f>
        <v>Fail</v>
      </c>
      <c r="F3779" s="158"/>
      <c r="G3779" s="34" t="str">
        <f>IF('C. ARTS'!$P$102=0,"",'C. ARTS'!$P$102)</f>
        <v>1st</v>
      </c>
    </row>
    <row r="3780" spans="1:8" ht="15.75" x14ac:dyDescent="0.25">
      <c r="A3780" s="35"/>
      <c r="B3780" s="70"/>
      <c r="C3780" s="70"/>
      <c r="D3780" s="70"/>
      <c r="E3780" s="159"/>
      <c r="F3780" s="160"/>
      <c r="G3780" s="36"/>
    </row>
    <row r="3781" spans="1:8" x14ac:dyDescent="0.25">
      <c r="A3781" s="24"/>
      <c r="B3781" s="24"/>
      <c r="C3781" s="24"/>
      <c r="D3781" s="24"/>
      <c r="E3781" s="24"/>
      <c r="F3781" s="24"/>
      <c r="G3781" s="24"/>
    </row>
    <row r="3782" spans="1:8" ht="18" x14ac:dyDescent="0.25">
      <c r="A3782" s="37" t="s">
        <v>29</v>
      </c>
      <c r="B3782" s="69" t="str">
        <f>IF(BROADSHEET!$K$99=0,"",BROADSHEET!$K$99)</f>
        <v/>
      </c>
      <c r="C3782" s="38" t="s">
        <v>30</v>
      </c>
      <c r="D3782" s="39">
        <f>INFO!$C$16</f>
        <v>800</v>
      </c>
      <c r="F3782" s="78" t="s">
        <v>32</v>
      </c>
      <c r="G3782" s="119" t="s">
        <v>357</v>
      </c>
      <c r="H3782" s="44"/>
    </row>
    <row r="3783" spans="1:8" x14ac:dyDescent="0.25">
      <c r="A3783" s="24"/>
      <c r="B3783" s="24"/>
      <c r="C3783" s="24"/>
      <c r="D3783" s="24"/>
      <c r="E3783" s="24"/>
      <c r="F3783" s="24"/>
      <c r="G3783" s="24"/>
      <c r="H3783" s="44"/>
    </row>
    <row r="3784" spans="1:8" ht="15.75" x14ac:dyDescent="0.25">
      <c r="A3784" s="40" t="s">
        <v>31</v>
      </c>
      <c r="B3784" s="75" t="str">
        <f>IF(REMARKS!$C$97=0,"",REMARKS!$C$97)</f>
        <v/>
      </c>
      <c r="C3784" s="41" t="s">
        <v>30</v>
      </c>
      <c r="D3784" s="30" t="str">
        <f>IF(INFO!$C$17=0,"",INFO!$C$17)</f>
        <v/>
      </c>
      <c r="E3784" s="24"/>
      <c r="H3784" s="44"/>
    </row>
    <row r="3785" spans="1:8" ht="15.75" x14ac:dyDescent="0.25">
      <c r="A3785" s="40"/>
      <c r="B3785" s="74"/>
      <c r="C3785" s="73"/>
      <c r="D3785" s="74"/>
      <c r="E3785" s="24"/>
      <c r="H3785" s="44"/>
    </row>
    <row r="3786" spans="1:8" ht="18" x14ac:dyDescent="0.25">
      <c r="A3786" s="40"/>
      <c r="B3786" s="173" t="s">
        <v>371</v>
      </c>
      <c r="C3786" s="173"/>
      <c r="D3786" s="173"/>
      <c r="E3786" s="173"/>
      <c r="F3786" s="173"/>
      <c r="H3786" s="44"/>
    </row>
    <row r="3787" spans="1:8" ht="18" x14ac:dyDescent="0.25">
      <c r="A3787" s="77" t="s">
        <v>33</v>
      </c>
      <c r="B3787" s="169"/>
      <c r="C3787" s="169"/>
      <c r="D3787" s="169"/>
      <c r="E3787" s="169"/>
      <c r="F3787" s="29"/>
      <c r="H3787" s="44"/>
    </row>
    <row r="3788" spans="1:8" ht="18" x14ac:dyDescent="0.25">
      <c r="A3788" s="77" t="s">
        <v>35</v>
      </c>
      <c r="B3788" s="170"/>
      <c r="C3788" s="170"/>
      <c r="D3788" s="170"/>
      <c r="E3788" s="170"/>
      <c r="F3788" s="29"/>
      <c r="H3788" s="44"/>
    </row>
    <row r="3789" spans="1:8" ht="18" x14ac:dyDescent="0.25">
      <c r="A3789" s="77" t="s">
        <v>34</v>
      </c>
      <c r="B3789" s="174"/>
      <c r="C3789" s="174"/>
      <c r="D3789" s="174"/>
      <c r="E3789" s="174"/>
      <c r="F3789" s="76"/>
      <c r="H3789" s="44"/>
    </row>
    <row r="3790" spans="1:8" ht="18" x14ac:dyDescent="0.25">
      <c r="A3790" s="77" t="s">
        <v>36</v>
      </c>
      <c r="B3790" s="29"/>
      <c r="C3790" s="169"/>
      <c r="D3790" s="169"/>
      <c r="E3790" s="169"/>
      <c r="F3790" s="169"/>
      <c r="H3790" s="44"/>
    </row>
    <row r="3791" spans="1:8" ht="18" x14ac:dyDescent="0.25">
      <c r="A3791" s="77" t="s">
        <v>406</v>
      </c>
      <c r="B3791" s="29"/>
      <c r="C3791" s="170"/>
      <c r="D3791" s="170"/>
      <c r="E3791" s="170"/>
      <c r="F3791" s="170"/>
      <c r="G3791" s="24"/>
      <c r="H3791" s="44"/>
    </row>
    <row r="3792" spans="1:8" x14ac:dyDescent="0.25">
      <c r="B3792" s="24"/>
      <c r="D3792" s="45"/>
      <c r="E3792" s="45"/>
      <c r="F3792" s="24"/>
      <c r="G3792" s="24"/>
      <c r="H3792" s="44"/>
    </row>
    <row r="3793" spans="1:8" x14ac:dyDescent="0.25">
      <c r="A3793" s="42"/>
      <c r="B3793" s="68"/>
      <c r="C3793" s="171"/>
      <c r="D3793" s="171"/>
      <c r="E3793" s="24"/>
      <c r="F3793" s="24"/>
      <c r="G3793" s="24"/>
      <c r="H3793" s="44"/>
    </row>
    <row r="3794" spans="1:8" x14ac:dyDescent="0.25">
      <c r="B3794" s="68"/>
      <c r="H3794" s="44"/>
    </row>
    <row r="3795" spans="1:8" x14ac:dyDescent="0.25">
      <c r="B3795" s="68"/>
    </row>
    <row r="3796" spans="1:8" x14ac:dyDescent="0.25">
      <c r="B3796" s="68"/>
    </row>
    <row r="3797" spans="1:8" x14ac:dyDescent="0.25">
      <c r="B3797" s="68"/>
      <c r="E3797" s="43"/>
      <c r="F3797" s="168"/>
      <c r="G3797" s="168"/>
    </row>
    <row r="3798" spans="1:8" x14ac:dyDescent="0.25">
      <c r="E3798" s="24"/>
    </row>
    <row r="3800" spans="1:8" ht="30" x14ac:dyDescent="0.25">
      <c r="A3800" s="21"/>
      <c r="B3800" s="172" t="str">
        <f>INFO!$C$1</f>
        <v>SEVENTH-DAY ADVENTIST PRIMARY  SCHOOL</v>
      </c>
      <c r="C3800" s="172"/>
      <c r="D3800" s="172"/>
      <c r="E3800" s="172"/>
      <c r="F3800" s="172"/>
      <c r="G3800" s="172"/>
    </row>
    <row r="3801" spans="1:8" ht="20.25" x14ac:dyDescent="0.25">
      <c r="A3801" s="23"/>
      <c r="B3801" s="163" t="str">
        <f>INFO!$C$2</f>
        <v>Together We Make The Difference</v>
      </c>
      <c r="C3801" s="163"/>
      <c r="D3801" s="163"/>
      <c r="E3801" s="163"/>
      <c r="F3801" s="163"/>
      <c r="G3801" s="163"/>
    </row>
    <row r="3802" spans="1:8" ht="18" x14ac:dyDescent="0.25">
      <c r="A3802" s="24"/>
      <c r="B3802" s="164" t="str">
        <f>INFO!$C$3</f>
        <v>P. O. BOX 234 KUMASI GHANA</v>
      </c>
      <c r="C3802" s="164"/>
      <c r="D3802" s="164"/>
      <c r="E3802" s="164"/>
      <c r="F3802" s="164"/>
      <c r="G3802" s="164"/>
    </row>
    <row r="3803" spans="1:8" ht="20.25" x14ac:dyDescent="0.25">
      <c r="A3803" s="25"/>
      <c r="B3803" s="165" t="str">
        <f>INFO!$C$4</f>
        <v>0123456789</v>
      </c>
      <c r="C3803" s="166"/>
      <c r="D3803" s="166"/>
      <c r="E3803" s="166"/>
      <c r="F3803" s="166"/>
      <c r="G3803" s="166"/>
    </row>
    <row r="3804" spans="1:8" ht="20.25" x14ac:dyDescent="0.25">
      <c r="A3804" s="25"/>
      <c r="B3804" s="175" t="str">
        <f>INFO!$C$5</f>
        <v>TERMLY REPORT</v>
      </c>
      <c r="C3804" s="175"/>
      <c r="D3804" s="175"/>
      <c r="E3804" s="175"/>
      <c r="F3804" s="175"/>
      <c r="G3804" s="175"/>
    </row>
    <row r="3805" spans="1:8" x14ac:dyDescent="0.25">
      <c r="A3805" s="24"/>
      <c r="B3805" s="24"/>
      <c r="C3805" s="24"/>
      <c r="D3805" s="24"/>
      <c r="E3805" s="24"/>
    </row>
    <row r="3806" spans="1:8" ht="15.75" x14ac:dyDescent="0.25">
      <c r="A3806" s="28" t="s">
        <v>18</v>
      </c>
      <c r="B3806" s="167" t="str">
        <f>IF(BROADSHEET!$B$100=0,"",BROADSHEET!$B$100)</f>
        <v/>
      </c>
      <c r="C3806" s="167"/>
      <c r="D3806" s="167"/>
      <c r="E3806" s="167"/>
      <c r="F3806" s="26" t="s">
        <v>96</v>
      </c>
      <c r="G3806" s="118" t="str">
        <f>INFO!$C$14</f>
        <v>B.S. FOUR</v>
      </c>
    </row>
    <row r="3807" spans="1:8" ht="15.75" x14ac:dyDescent="0.25">
      <c r="A3807" s="28" t="s">
        <v>19</v>
      </c>
      <c r="B3807" s="167" t="str">
        <f>INFO!$C$19&amp;" "&amp;INFO!$D$19&amp;" "&amp;INFO!$E$19</f>
        <v>29 JULY 2018</v>
      </c>
      <c r="C3807" s="167"/>
      <c r="D3807" s="167"/>
      <c r="E3807" s="24"/>
      <c r="F3807" s="26" t="s">
        <v>11</v>
      </c>
      <c r="G3807" s="118" t="str">
        <f>INFO!$C$15</f>
        <v>ONE</v>
      </c>
    </row>
    <row r="3808" spans="1:8" ht="15.75" x14ac:dyDescent="0.25">
      <c r="A3808" s="28" t="s">
        <v>17</v>
      </c>
      <c r="B3808" s="167" t="str">
        <f>INFO!$C$20&amp;" "&amp;INFO!$D$20&amp;" "&amp;INFO!$E$20</f>
        <v>9 MAY 2018</v>
      </c>
      <c r="C3808" s="167"/>
      <c r="D3808" s="167"/>
      <c r="F3808" s="28" t="s">
        <v>20</v>
      </c>
      <c r="G3808" s="72">
        <f>INFO!$C$13</f>
        <v>0</v>
      </c>
    </row>
    <row r="3809" spans="1:8" ht="15.75" x14ac:dyDescent="0.25">
      <c r="A3809" s="28" t="s">
        <v>21</v>
      </c>
      <c r="B3809" s="167" t="str">
        <f>INFO!$C$21</f>
        <v>2017/2018</v>
      </c>
      <c r="C3809" s="167"/>
      <c r="D3809" s="27"/>
      <c r="F3809" s="28" t="s">
        <v>139</v>
      </c>
      <c r="G3809" s="71" t="str">
        <f>BROADSHEET!$L$100</f>
        <v>1ST</v>
      </c>
    </row>
    <row r="3810" spans="1:8" ht="15.75" x14ac:dyDescent="0.25">
      <c r="A3810" s="29"/>
      <c r="B3810" s="24"/>
      <c r="C3810" s="24"/>
      <c r="D3810" s="24"/>
      <c r="E3810" s="24"/>
      <c r="F3810" s="24"/>
      <c r="G3810" s="24"/>
    </row>
    <row r="3811" spans="1:8" ht="32.25" thickBot="1" x14ac:dyDescent="0.3">
      <c r="A3811" s="31" t="s">
        <v>22</v>
      </c>
      <c r="B3811" s="32" t="s">
        <v>95</v>
      </c>
      <c r="C3811" s="32" t="s">
        <v>94</v>
      </c>
      <c r="D3811" s="32" t="s">
        <v>113</v>
      </c>
      <c r="E3811" s="161" t="s">
        <v>23</v>
      </c>
      <c r="F3811" s="162"/>
      <c r="G3811" s="32" t="s">
        <v>24</v>
      </c>
    </row>
    <row r="3812" spans="1:8" ht="16.5" thickTop="1" x14ac:dyDescent="0.25">
      <c r="A3812" s="33" t="s">
        <v>111</v>
      </c>
      <c r="B3812" s="70" t="str">
        <f>IF(ENGLISH!$K$103=0,"",ENGLISH!$K$103)</f>
        <v/>
      </c>
      <c r="C3812" s="70" t="str">
        <f>IF(ENGLISH!$M$103=0,"",ENGLISH!$M$103)</f>
        <v/>
      </c>
      <c r="D3812" s="70" t="str">
        <f>IF(ENGLISH!$N$103=0,"",ENGLISH!$N$103)</f>
        <v/>
      </c>
      <c r="E3812" s="155" t="str">
        <f>IF(ENGLISH!$Q$103=0,"",ENGLISH!$Q$103)</f>
        <v>Fail</v>
      </c>
      <c r="F3812" s="156"/>
      <c r="G3812" s="34" t="str">
        <f>IF(ENGLISH!$P$103=0,"",ENGLISH!$P$103)</f>
        <v>1st</v>
      </c>
    </row>
    <row r="3813" spans="1:8" ht="15.75" x14ac:dyDescent="0.25">
      <c r="A3813" s="35" t="s">
        <v>26</v>
      </c>
      <c r="B3813" s="70" t="str">
        <f>IF(MATHS!$K$103=0,"",MATHS!$K$103)</f>
        <v/>
      </c>
      <c r="C3813" s="70" t="str">
        <f>IF(MATHS!$M$103=0,"",MATHS!$M$103)</f>
        <v/>
      </c>
      <c r="D3813" s="70" t="str">
        <f>IF(MATHS!$N$103=0,"",MATHS!$N$103)</f>
        <v/>
      </c>
      <c r="E3813" s="157" t="str">
        <f>IF(MATHS!$Q$103=0,"",MATHS!$Q$103)</f>
        <v>Fail</v>
      </c>
      <c r="F3813" s="158"/>
      <c r="G3813" s="34" t="str">
        <f>IF(MATHS!$P$103=0,"",MATHS!$P$103)</f>
        <v>1st</v>
      </c>
    </row>
    <row r="3814" spans="1:8" ht="15.75" x14ac:dyDescent="0.25">
      <c r="A3814" s="35" t="s">
        <v>397</v>
      </c>
      <c r="B3814" s="70" t="str">
        <f>IF('NAT. SCI'!$K$103=0,"",'NAT. SCI'!$K$103)</f>
        <v/>
      </c>
      <c r="C3814" s="70" t="str">
        <f>IF('NAT. SCI'!$M$103=0,"",'NAT. SCI'!$M$103)</f>
        <v/>
      </c>
      <c r="D3814" s="70" t="str">
        <f>IF('NAT. SCI'!$N$103=0,"",'NAT. SCI'!$N$103)</f>
        <v/>
      </c>
      <c r="E3814" s="157" t="str">
        <f>IF('NAT. SCI'!$Q$103=0,"",'NAT. SCI'!$Q$103)</f>
        <v>Fail</v>
      </c>
      <c r="F3814" s="158"/>
      <c r="G3814" s="34" t="str">
        <f>IF('NAT. SCI'!$P$103=0,"",'NAT. SCI'!$P$103)</f>
        <v>1st</v>
      </c>
    </row>
    <row r="3815" spans="1:8" ht="15.75" x14ac:dyDescent="0.25">
      <c r="A3815" s="35" t="s">
        <v>403</v>
      </c>
      <c r="B3815" s="70" t="str">
        <f>IF('C. EDU'!$K$103=0,"",'C. EDU'!$K$103)</f>
        <v/>
      </c>
      <c r="C3815" s="70" t="str">
        <f>IF('C. EDU'!$M$103=0,"",'C. EDU'!$M$103)</f>
        <v/>
      </c>
      <c r="D3815" s="70" t="str">
        <f>IF('C. EDU'!$N$103=0,"",'C. EDU'!$N$103)</f>
        <v/>
      </c>
      <c r="E3815" s="157" t="str">
        <f>IF('C. EDU'!$Q$103=0,"",'C. EDU'!$Q$103)</f>
        <v>Fail</v>
      </c>
      <c r="F3815" s="158"/>
      <c r="G3815" s="34" t="str">
        <f>IF('C. EDU'!$P$103=0,"",'C. EDU'!$P$103)</f>
        <v>1st</v>
      </c>
    </row>
    <row r="3816" spans="1:8" ht="15.75" x14ac:dyDescent="0.25">
      <c r="A3816" s="35" t="s">
        <v>28</v>
      </c>
      <c r="B3816" s="70" t="str">
        <f>IF(ICT!$K$103=0,"",ICT!$K$103)</f>
        <v/>
      </c>
      <c r="C3816" s="70" t="str">
        <f>IF(ICT!$M$103=0,"",ICT!$M$103)</f>
        <v/>
      </c>
      <c r="D3816" s="70" t="str">
        <f>IF(ICT!$N$103=0,"",ICT!$N$103)</f>
        <v/>
      </c>
      <c r="E3816" s="157" t="str">
        <f>IF(ICT!$Q$103=0,"",ICT!$Q$103)</f>
        <v>Fail</v>
      </c>
      <c r="F3816" s="158"/>
      <c r="G3816" s="34" t="str">
        <f>IF(ICT!$P$103=0,"",ICT!$P$103)</f>
        <v>1st</v>
      </c>
    </row>
    <row r="3817" spans="1:8" ht="15.75" x14ac:dyDescent="0.25">
      <c r="A3817" s="35" t="s">
        <v>107</v>
      </c>
      <c r="B3817" s="70" t="str">
        <f>IF(TWI!$K$103=0,"",TWI!$K$103)</f>
        <v/>
      </c>
      <c r="C3817" s="70" t="str">
        <f>IF(TWI!$M$103=0,"",TWI!$M$103)</f>
        <v/>
      </c>
      <c r="D3817" s="70" t="str">
        <f>IF(TWI!$N$103=0,"",TWI!$N$103)</f>
        <v/>
      </c>
      <c r="E3817" s="157" t="str">
        <f>IF(TWI!$Q$103=0,"",TWI!$Q$103)</f>
        <v>Fail</v>
      </c>
      <c r="F3817" s="158"/>
      <c r="G3817" s="34" t="str">
        <f>IF(TWI!$P$103=0,"",TWI!$P$103)</f>
        <v>1st</v>
      </c>
    </row>
    <row r="3818" spans="1:8" ht="15.75" x14ac:dyDescent="0.25">
      <c r="A3818" s="35" t="s">
        <v>404</v>
      </c>
      <c r="B3818" s="70" t="str">
        <f>IF(RME!$K$103=0,"",RME!$K$103)</f>
        <v/>
      </c>
      <c r="C3818" s="70" t="str">
        <f>IF(RME!$M$103=0,"",RME!$M$103)</f>
        <v/>
      </c>
      <c r="D3818" s="70" t="str">
        <f>IF(RME!$N$103=0,"",RME!$N$103)</f>
        <v/>
      </c>
      <c r="E3818" s="157" t="str">
        <f>IF(RME!$Q$103=0,"",RME!$Q$103)</f>
        <v>Fail</v>
      </c>
      <c r="F3818" s="158"/>
      <c r="G3818" s="34" t="str">
        <f>IF(RME!$P$103=0,"",RME!$P$103)</f>
        <v>1st</v>
      </c>
    </row>
    <row r="3819" spans="1:8" ht="15.75" x14ac:dyDescent="0.25">
      <c r="A3819" s="35" t="s">
        <v>402</v>
      </c>
      <c r="B3819" s="70" t="str">
        <f>IF('C. ARTS'!$K$103=0,"",'C. ARTS'!$K$103)</f>
        <v/>
      </c>
      <c r="C3819" s="70" t="str">
        <f>IF('C. ARTS'!$M$103=0,"",'C. ARTS'!$M$103)</f>
        <v/>
      </c>
      <c r="D3819" s="70" t="str">
        <f>IF('C. ARTS'!$N$103=0,"",'C. ARTS'!$N$103)</f>
        <v/>
      </c>
      <c r="E3819" s="157" t="str">
        <f>IF('C. ARTS'!$Q$103=0,"",'C. ARTS'!$Q$103)</f>
        <v>Fail</v>
      </c>
      <c r="F3819" s="158"/>
      <c r="G3819" s="34" t="str">
        <f>IF('C. ARTS'!$P$103=0,"",'C. ARTS'!$P$103)</f>
        <v>1st</v>
      </c>
    </row>
    <row r="3820" spans="1:8" ht="15.75" x14ac:dyDescent="0.25">
      <c r="A3820" s="35"/>
      <c r="B3820" s="70"/>
      <c r="C3820" s="70"/>
      <c r="D3820" s="70"/>
      <c r="E3820" s="159"/>
      <c r="F3820" s="160"/>
      <c r="G3820" s="36"/>
    </row>
    <row r="3821" spans="1:8" x14ac:dyDescent="0.25">
      <c r="A3821" s="24"/>
      <c r="B3821" s="24"/>
      <c r="C3821" s="24"/>
      <c r="D3821" s="24"/>
      <c r="E3821" s="24"/>
      <c r="F3821" s="24"/>
      <c r="G3821" s="24"/>
    </row>
    <row r="3822" spans="1:8" ht="18" x14ac:dyDescent="0.25">
      <c r="A3822" s="37" t="s">
        <v>29</v>
      </c>
      <c r="B3822" s="69" t="str">
        <f>IF(BROADSHEET!$K$100=0,"",BROADSHEET!$K$100)</f>
        <v/>
      </c>
      <c r="C3822" s="38" t="s">
        <v>30</v>
      </c>
      <c r="D3822" s="39">
        <f>INFO!$C$16</f>
        <v>800</v>
      </c>
      <c r="F3822" s="78" t="s">
        <v>32</v>
      </c>
      <c r="G3822" s="119" t="s">
        <v>357</v>
      </c>
      <c r="H3822" s="44"/>
    </row>
    <row r="3823" spans="1:8" x14ac:dyDescent="0.25">
      <c r="A3823" s="24"/>
      <c r="B3823" s="24"/>
      <c r="C3823" s="24"/>
      <c r="D3823" s="24"/>
      <c r="E3823" s="24"/>
      <c r="F3823" s="24"/>
      <c r="G3823" s="24"/>
      <c r="H3823" s="44"/>
    </row>
    <row r="3824" spans="1:8" ht="15.75" x14ac:dyDescent="0.25">
      <c r="A3824" s="40" t="s">
        <v>31</v>
      </c>
      <c r="B3824" s="75" t="str">
        <f>IF(REMARKS!$C$98=0,"",REMARKS!$C$98)</f>
        <v/>
      </c>
      <c r="C3824" s="41" t="s">
        <v>30</v>
      </c>
      <c r="D3824" s="30" t="str">
        <f>IF(INFO!$C$17=0,"",INFO!$C$17)</f>
        <v/>
      </c>
      <c r="E3824" s="24"/>
      <c r="H3824" s="44"/>
    </row>
    <row r="3825" spans="1:8" ht="15.75" x14ac:dyDescent="0.25">
      <c r="A3825" s="40"/>
      <c r="B3825" s="74"/>
      <c r="C3825" s="73"/>
      <c r="D3825" s="74"/>
      <c r="E3825" s="24"/>
      <c r="H3825" s="44"/>
    </row>
    <row r="3826" spans="1:8" ht="18" x14ac:dyDescent="0.25">
      <c r="A3826" s="40"/>
      <c r="B3826" s="173" t="s">
        <v>371</v>
      </c>
      <c r="C3826" s="173"/>
      <c r="D3826" s="173"/>
      <c r="E3826" s="173"/>
      <c r="F3826" s="173"/>
      <c r="H3826" s="44"/>
    </row>
    <row r="3827" spans="1:8" ht="18" x14ac:dyDescent="0.25">
      <c r="A3827" s="77" t="s">
        <v>33</v>
      </c>
      <c r="B3827" s="169"/>
      <c r="C3827" s="169"/>
      <c r="D3827" s="169"/>
      <c r="E3827" s="169"/>
      <c r="F3827" s="29"/>
      <c r="H3827" s="44"/>
    </row>
    <row r="3828" spans="1:8" ht="18" x14ac:dyDescent="0.25">
      <c r="A3828" s="77" t="s">
        <v>35</v>
      </c>
      <c r="B3828" s="170"/>
      <c r="C3828" s="170"/>
      <c r="D3828" s="170"/>
      <c r="E3828" s="170"/>
      <c r="F3828" s="29"/>
      <c r="H3828" s="44"/>
    </row>
    <row r="3829" spans="1:8" ht="18" x14ac:dyDescent="0.25">
      <c r="A3829" s="77" t="s">
        <v>34</v>
      </c>
      <c r="B3829" s="174"/>
      <c r="C3829" s="174"/>
      <c r="D3829" s="174"/>
      <c r="E3829" s="174"/>
      <c r="F3829" s="76"/>
      <c r="H3829" s="44"/>
    </row>
    <row r="3830" spans="1:8" ht="18" x14ac:dyDescent="0.25">
      <c r="A3830" s="77" t="s">
        <v>36</v>
      </c>
      <c r="B3830" s="29"/>
      <c r="C3830" s="169"/>
      <c r="D3830" s="169"/>
      <c r="E3830" s="169"/>
      <c r="F3830" s="169"/>
      <c r="H3830" s="44"/>
    </row>
    <row r="3831" spans="1:8" ht="18" x14ac:dyDescent="0.25">
      <c r="A3831" s="77" t="s">
        <v>406</v>
      </c>
      <c r="B3831" s="29"/>
      <c r="C3831" s="170"/>
      <c r="D3831" s="170"/>
      <c r="E3831" s="170"/>
      <c r="F3831" s="170"/>
      <c r="G3831" s="24"/>
      <c r="H3831" s="44"/>
    </row>
    <row r="3832" spans="1:8" x14ac:dyDescent="0.25">
      <c r="B3832" s="24"/>
      <c r="D3832" s="45"/>
      <c r="E3832" s="45"/>
      <c r="F3832" s="24"/>
      <c r="G3832" s="24"/>
      <c r="H3832" s="44"/>
    </row>
    <row r="3833" spans="1:8" x14ac:dyDescent="0.25">
      <c r="A3833" s="42"/>
      <c r="B3833" s="68"/>
      <c r="C3833" s="171"/>
      <c r="D3833" s="171"/>
      <c r="E3833" s="24"/>
      <c r="F3833" s="24"/>
      <c r="G3833" s="24"/>
      <c r="H3833" s="44"/>
    </row>
    <row r="3834" spans="1:8" x14ac:dyDescent="0.25">
      <c r="B3834" s="68"/>
      <c r="H3834" s="44"/>
    </row>
    <row r="3835" spans="1:8" x14ac:dyDescent="0.25">
      <c r="B3835" s="68"/>
    </row>
    <row r="3836" spans="1:8" x14ac:dyDescent="0.25">
      <c r="B3836" s="68"/>
    </row>
    <row r="3837" spans="1:8" x14ac:dyDescent="0.25">
      <c r="B3837" s="68"/>
      <c r="E3837" s="43"/>
      <c r="F3837" s="168"/>
      <c r="G3837" s="168"/>
    </row>
    <row r="3838" spans="1:8" x14ac:dyDescent="0.25">
      <c r="E3838" s="24"/>
    </row>
    <row r="3840" spans="1:8" ht="30" x14ac:dyDescent="0.25">
      <c r="A3840" s="21"/>
      <c r="B3840" s="172" t="str">
        <f>INFO!$C$1</f>
        <v>SEVENTH-DAY ADVENTIST PRIMARY  SCHOOL</v>
      </c>
      <c r="C3840" s="172"/>
      <c r="D3840" s="172"/>
      <c r="E3840" s="172"/>
      <c r="F3840" s="172"/>
      <c r="G3840" s="172"/>
    </row>
    <row r="3841" spans="1:7" ht="20.25" x14ac:dyDescent="0.25">
      <c r="A3841" s="23"/>
      <c r="B3841" s="163" t="str">
        <f>INFO!$C$2</f>
        <v>Together We Make The Difference</v>
      </c>
      <c r="C3841" s="163"/>
      <c r="D3841" s="163"/>
      <c r="E3841" s="163"/>
      <c r="F3841" s="163"/>
      <c r="G3841" s="163"/>
    </row>
    <row r="3842" spans="1:7" ht="18" x14ac:dyDescent="0.25">
      <c r="A3842" s="24"/>
      <c r="B3842" s="164" t="str">
        <f>INFO!$C$3</f>
        <v>P. O. BOX 234 KUMASI GHANA</v>
      </c>
      <c r="C3842" s="164"/>
      <c r="D3842" s="164"/>
      <c r="E3842" s="164"/>
      <c r="F3842" s="164"/>
      <c r="G3842" s="164"/>
    </row>
    <row r="3843" spans="1:7" ht="20.25" x14ac:dyDescent="0.25">
      <c r="A3843" s="25"/>
      <c r="B3843" s="165" t="str">
        <f>INFO!$C$4</f>
        <v>0123456789</v>
      </c>
      <c r="C3843" s="166"/>
      <c r="D3843" s="166"/>
      <c r="E3843" s="166"/>
      <c r="F3843" s="166"/>
      <c r="G3843" s="166"/>
    </row>
    <row r="3844" spans="1:7" ht="20.25" x14ac:dyDescent="0.25">
      <c r="A3844" s="25"/>
      <c r="B3844" s="175" t="str">
        <f>INFO!$C$5</f>
        <v>TERMLY REPORT</v>
      </c>
      <c r="C3844" s="175"/>
      <c r="D3844" s="175"/>
      <c r="E3844" s="175"/>
      <c r="F3844" s="175"/>
      <c r="G3844" s="175"/>
    </row>
    <row r="3845" spans="1:7" x14ac:dyDescent="0.25">
      <c r="A3845" s="24"/>
      <c r="B3845" s="24"/>
      <c r="C3845" s="24"/>
      <c r="D3845" s="24"/>
      <c r="E3845" s="24"/>
    </row>
    <row r="3846" spans="1:7" ht="15.75" x14ac:dyDescent="0.25">
      <c r="A3846" s="28" t="s">
        <v>18</v>
      </c>
      <c r="B3846" s="167" t="str">
        <f>IF(BROADSHEET!$B$101=0,"",BROADSHEET!$B$101)</f>
        <v/>
      </c>
      <c r="C3846" s="167"/>
      <c r="D3846" s="167"/>
      <c r="E3846" s="167"/>
      <c r="F3846" s="26" t="s">
        <v>96</v>
      </c>
      <c r="G3846" s="118" t="str">
        <f>INFO!$C$14</f>
        <v>B.S. FOUR</v>
      </c>
    </row>
    <row r="3847" spans="1:7" ht="15.75" x14ac:dyDescent="0.25">
      <c r="A3847" s="28" t="s">
        <v>19</v>
      </c>
      <c r="B3847" s="167" t="str">
        <f>INFO!$C$19&amp;" "&amp;INFO!$D$19&amp;" "&amp;INFO!$E$19</f>
        <v>29 JULY 2018</v>
      </c>
      <c r="C3847" s="167"/>
      <c r="D3847" s="167"/>
      <c r="E3847" s="24"/>
      <c r="F3847" s="26" t="s">
        <v>11</v>
      </c>
      <c r="G3847" s="118" t="str">
        <f>INFO!$C$15</f>
        <v>ONE</v>
      </c>
    </row>
    <row r="3848" spans="1:7" ht="15.75" x14ac:dyDescent="0.25">
      <c r="A3848" s="28" t="s">
        <v>17</v>
      </c>
      <c r="B3848" s="167" t="str">
        <f>INFO!$C$20&amp;" "&amp;INFO!$D$20&amp;" "&amp;INFO!$E$20</f>
        <v>9 MAY 2018</v>
      </c>
      <c r="C3848" s="167"/>
      <c r="D3848" s="167"/>
      <c r="F3848" s="28" t="s">
        <v>20</v>
      </c>
      <c r="G3848" s="72">
        <f>INFO!$C$13</f>
        <v>0</v>
      </c>
    </row>
    <row r="3849" spans="1:7" ht="15.75" x14ac:dyDescent="0.25">
      <c r="A3849" s="28" t="s">
        <v>21</v>
      </c>
      <c r="B3849" s="167" t="str">
        <f>INFO!$C$21</f>
        <v>2017/2018</v>
      </c>
      <c r="C3849" s="167"/>
      <c r="D3849" s="27"/>
      <c r="F3849" s="28" t="s">
        <v>139</v>
      </c>
      <c r="G3849" s="71" t="str">
        <f>BROADSHEET!$L$101</f>
        <v>1ST</v>
      </c>
    </row>
    <row r="3850" spans="1:7" ht="15.75" x14ac:dyDescent="0.25">
      <c r="A3850" s="29"/>
      <c r="B3850" s="24"/>
      <c r="C3850" s="24"/>
      <c r="D3850" s="24"/>
      <c r="E3850" s="24"/>
      <c r="F3850" s="24"/>
      <c r="G3850" s="24"/>
    </row>
    <row r="3851" spans="1:7" ht="32.25" thickBot="1" x14ac:dyDescent="0.3">
      <c r="A3851" s="31" t="s">
        <v>22</v>
      </c>
      <c r="B3851" s="32" t="s">
        <v>95</v>
      </c>
      <c r="C3851" s="32" t="s">
        <v>94</v>
      </c>
      <c r="D3851" s="32" t="s">
        <v>113</v>
      </c>
      <c r="E3851" s="161" t="s">
        <v>23</v>
      </c>
      <c r="F3851" s="162"/>
      <c r="G3851" s="32" t="s">
        <v>24</v>
      </c>
    </row>
    <row r="3852" spans="1:7" ht="16.5" thickTop="1" x14ac:dyDescent="0.25">
      <c r="A3852" s="33" t="s">
        <v>111</v>
      </c>
      <c r="B3852" s="70" t="str">
        <f>IF(ENGLISH!$K$104=0,"",ENGLISH!$K$104)</f>
        <v/>
      </c>
      <c r="C3852" s="70" t="str">
        <f>IF(ENGLISH!$M$104=0,"",ENGLISH!$M$104)</f>
        <v/>
      </c>
      <c r="D3852" s="70" t="str">
        <f>IF(ENGLISH!$N$104=0,"",ENGLISH!$N$104)</f>
        <v/>
      </c>
      <c r="E3852" s="155" t="str">
        <f>IF(ENGLISH!$Q$104=0,"",ENGLISH!$Q$104)</f>
        <v>Fail</v>
      </c>
      <c r="F3852" s="156"/>
      <c r="G3852" s="34" t="str">
        <f>IF(ENGLISH!$P$104=0,"",ENGLISH!$P$104)</f>
        <v>1st</v>
      </c>
    </row>
    <row r="3853" spans="1:7" ht="15.75" x14ac:dyDescent="0.25">
      <c r="A3853" s="35" t="s">
        <v>26</v>
      </c>
      <c r="B3853" s="70" t="str">
        <f>IF(MATHS!$K$104=0,"",MATHS!$K$104)</f>
        <v/>
      </c>
      <c r="C3853" s="70" t="str">
        <f>IF(MATHS!$M$104=0,"",MATHS!$M$104)</f>
        <v/>
      </c>
      <c r="D3853" s="70" t="str">
        <f>IF(MATHS!$N$104=0,"",MATHS!$N$104)</f>
        <v/>
      </c>
      <c r="E3853" s="157" t="str">
        <f>IF(MATHS!$Q$104=0,"",MATHS!$Q$104)</f>
        <v>Fail</v>
      </c>
      <c r="F3853" s="158"/>
      <c r="G3853" s="34" t="str">
        <f>IF(MATHS!$P$104=0,"",MATHS!$P$104)</f>
        <v>1st</v>
      </c>
    </row>
    <row r="3854" spans="1:7" ht="15.75" x14ac:dyDescent="0.25">
      <c r="A3854" s="35" t="s">
        <v>397</v>
      </c>
      <c r="B3854" s="70" t="str">
        <f>IF('NAT. SCI'!$K$104=0,"",'NAT. SCI'!$K$104)</f>
        <v/>
      </c>
      <c r="C3854" s="70" t="str">
        <f>IF('NAT. SCI'!$M$104=0,"",'NAT. SCI'!$M$104)</f>
        <v/>
      </c>
      <c r="D3854" s="70" t="str">
        <f>IF('NAT. SCI'!$N$104=0,"",'NAT. SCI'!$N$104)</f>
        <v/>
      </c>
      <c r="E3854" s="157" t="str">
        <f>IF('NAT. SCI'!$Q$104=0,"",'NAT. SCI'!$Q$104)</f>
        <v>Fail</v>
      </c>
      <c r="F3854" s="158"/>
      <c r="G3854" s="34" t="str">
        <f>IF('NAT. SCI'!$P$104=0,"",'NAT. SCI'!$P$104)</f>
        <v>1st</v>
      </c>
    </row>
    <row r="3855" spans="1:7" ht="15.75" x14ac:dyDescent="0.25">
      <c r="A3855" s="35" t="s">
        <v>403</v>
      </c>
      <c r="B3855" s="70" t="str">
        <f>IF('C. EDU'!$K$104=0,"",'C. EDU'!$K$104)</f>
        <v/>
      </c>
      <c r="C3855" s="70" t="str">
        <f>IF('C. EDU'!$M$104=0,"",'C. EDU'!$M$104)</f>
        <v/>
      </c>
      <c r="D3855" s="70" t="str">
        <f>IF('C. EDU'!$N$104=0,"",'C. EDU'!$N$104)</f>
        <v/>
      </c>
      <c r="E3855" s="157" t="str">
        <f>IF('C. EDU'!$Q$104=0,"",'C. EDU'!$Q$104)</f>
        <v>Fail</v>
      </c>
      <c r="F3855" s="158"/>
      <c r="G3855" s="34" t="str">
        <f>IF('C. EDU'!$P$104=0,"",'C. EDU'!$P$104)</f>
        <v>1st</v>
      </c>
    </row>
    <row r="3856" spans="1:7" ht="15.75" x14ac:dyDescent="0.25">
      <c r="A3856" s="35" t="s">
        <v>28</v>
      </c>
      <c r="B3856" s="70" t="str">
        <f>IF(ICT!$K$104=0,"",ICT!$K$104)</f>
        <v/>
      </c>
      <c r="C3856" s="70" t="str">
        <f>IF(ICT!$M$104=0,"",ICT!$M$104)</f>
        <v/>
      </c>
      <c r="D3856" s="70" t="str">
        <f>IF(ICT!$N$104=0,"",ICT!$N$104)</f>
        <v/>
      </c>
      <c r="E3856" s="157" t="str">
        <f>IF(ICT!$Q$104=0,"",ICT!$Q$104)</f>
        <v>Fail</v>
      </c>
      <c r="F3856" s="158"/>
      <c r="G3856" s="34" t="str">
        <f>IF(ICT!$P$104=0,"",ICT!$P$104)</f>
        <v>1st</v>
      </c>
    </row>
    <row r="3857" spans="1:8" ht="15.75" x14ac:dyDescent="0.25">
      <c r="A3857" s="35" t="s">
        <v>107</v>
      </c>
      <c r="B3857" s="70" t="str">
        <f>IF(TWI!$K$104=0,"",TWI!$K$104)</f>
        <v/>
      </c>
      <c r="C3857" s="70" t="str">
        <f>IF(TWI!$M$104=0,"",TWI!$M$104)</f>
        <v/>
      </c>
      <c r="D3857" s="70" t="str">
        <f>IF(TWI!$N$104=0,"",TWI!$N$104)</f>
        <v/>
      </c>
      <c r="E3857" s="157" t="str">
        <f>IF(TWI!$Q$104=0,"",TWI!$Q$104)</f>
        <v>Fail</v>
      </c>
      <c r="F3857" s="158"/>
      <c r="G3857" s="34" t="str">
        <f>IF(TWI!$P$104=0,"",TWI!$P$104)</f>
        <v>1st</v>
      </c>
    </row>
    <row r="3858" spans="1:8" ht="15.75" x14ac:dyDescent="0.25">
      <c r="A3858" s="35" t="s">
        <v>404</v>
      </c>
      <c r="B3858" s="70" t="str">
        <f>IF(RME!$K$104=0,"",RME!$K$104)</f>
        <v/>
      </c>
      <c r="C3858" s="70" t="str">
        <f>IF(RME!$M$104=0,"",RME!$M$104)</f>
        <v/>
      </c>
      <c r="D3858" s="70" t="str">
        <f>IF(RME!$N$104=0,"",RME!$N$104)</f>
        <v/>
      </c>
      <c r="E3858" s="157" t="str">
        <f>IF(RME!$Q$104=0,"",RME!$Q$104)</f>
        <v>Fail</v>
      </c>
      <c r="F3858" s="158"/>
      <c r="G3858" s="34" t="str">
        <f>IF(RME!$P$104=0,"",RME!$P$104)</f>
        <v>1st</v>
      </c>
    </row>
    <row r="3859" spans="1:8" ht="15.75" x14ac:dyDescent="0.25">
      <c r="A3859" s="35" t="s">
        <v>402</v>
      </c>
      <c r="B3859" s="70" t="str">
        <f>IF('C. ARTS'!$K$104=0,"",'C. ARTS'!$K$104)</f>
        <v/>
      </c>
      <c r="C3859" s="70" t="str">
        <f>IF('C. ARTS'!$M$104=0,"",'C. ARTS'!$M$104)</f>
        <v/>
      </c>
      <c r="D3859" s="70" t="str">
        <f>IF('C. ARTS'!$N$104=0,"",'C. ARTS'!$N$104)</f>
        <v/>
      </c>
      <c r="E3859" s="157" t="str">
        <f>IF('C. ARTS'!$Q$104=0,"",'C. ARTS'!$Q$104)</f>
        <v>Fail</v>
      </c>
      <c r="F3859" s="158"/>
      <c r="G3859" s="34" t="str">
        <f>IF('C. ARTS'!$P$104=0,"",'C. ARTS'!$P$104)</f>
        <v>1st</v>
      </c>
    </row>
    <row r="3860" spans="1:8" ht="15.75" x14ac:dyDescent="0.25">
      <c r="A3860" s="35"/>
      <c r="B3860" s="70"/>
      <c r="C3860" s="70"/>
      <c r="D3860" s="70"/>
      <c r="E3860" s="159"/>
      <c r="F3860" s="160"/>
      <c r="G3860" s="36"/>
    </row>
    <row r="3861" spans="1:8" x14ac:dyDescent="0.25">
      <c r="A3861" s="24"/>
      <c r="B3861" s="24"/>
      <c r="C3861" s="24"/>
      <c r="D3861" s="24"/>
      <c r="E3861" s="24"/>
      <c r="F3861" s="24"/>
      <c r="G3861" s="24"/>
    </row>
    <row r="3862" spans="1:8" ht="18" x14ac:dyDescent="0.25">
      <c r="A3862" s="37" t="s">
        <v>29</v>
      </c>
      <c r="B3862" s="69" t="str">
        <f>IF(BROADSHEET!$K$101=0,"",BROADSHEET!$K$101)</f>
        <v/>
      </c>
      <c r="C3862" s="38" t="s">
        <v>30</v>
      </c>
      <c r="D3862" s="39">
        <f>INFO!$C$16</f>
        <v>800</v>
      </c>
      <c r="F3862" s="78" t="s">
        <v>32</v>
      </c>
      <c r="G3862" s="119" t="s">
        <v>357</v>
      </c>
      <c r="H3862" s="44"/>
    </row>
    <row r="3863" spans="1:8" x14ac:dyDescent="0.25">
      <c r="A3863" s="24"/>
      <c r="B3863" s="24"/>
      <c r="C3863" s="24"/>
      <c r="D3863" s="24"/>
      <c r="E3863" s="24"/>
      <c r="F3863" s="24"/>
      <c r="G3863" s="24"/>
      <c r="H3863" s="44"/>
    </row>
    <row r="3864" spans="1:8" ht="15.75" x14ac:dyDescent="0.25">
      <c r="A3864" s="40" t="s">
        <v>31</v>
      </c>
      <c r="B3864" s="75" t="str">
        <f>IF(REMARKS!$C$99=0,"",REMARKS!$C$99)</f>
        <v/>
      </c>
      <c r="C3864" s="41" t="s">
        <v>30</v>
      </c>
      <c r="D3864" s="30" t="str">
        <f>IF(INFO!$C$17=0,"",INFO!$C$17)</f>
        <v/>
      </c>
      <c r="E3864" s="24"/>
      <c r="H3864" s="44"/>
    </row>
    <row r="3865" spans="1:8" ht="15.75" x14ac:dyDescent="0.25">
      <c r="A3865" s="40"/>
      <c r="B3865" s="74"/>
      <c r="C3865" s="73"/>
      <c r="D3865" s="74"/>
      <c r="E3865" s="24"/>
      <c r="H3865" s="44"/>
    </row>
    <row r="3866" spans="1:8" ht="18" x14ac:dyDescent="0.25">
      <c r="A3866" s="40"/>
      <c r="B3866" s="173" t="s">
        <v>371</v>
      </c>
      <c r="C3866" s="173"/>
      <c r="D3866" s="173"/>
      <c r="E3866" s="173"/>
      <c r="F3866" s="173"/>
      <c r="H3866" s="44"/>
    </row>
    <row r="3867" spans="1:8" ht="18" x14ac:dyDescent="0.25">
      <c r="A3867" s="77" t="s">
        <v>33</v>
      </c>
      <c r="B3867" s="169"/>
      <c r="C3867" s="169"/>
      <c r="D3867" s="169"/>
      <c r="E3867" s="169"/>
      <c r="F3867" s="29"/>
      <c r="H3867" s="44"/>
    </row>
    <row r="3868" spans="1:8" ht="18" x14ac:dyDescent="0.25">
      <c r="A3868" s="77" t="s">
        <v>35</v>
      </c>
      <c r="B3868" s="170"/>
      <c r="C3868" s="170"/>
      <c r="D3868" s="170"/>
      <c r="E3868" s="170"/>
      <c r="F3868" s="29"/>
      <c r="H3868" s="44"/>
    </row>
    <row r="3869" spans="1:8" ht="18" x14ac:dyDescent="0.25">
      <c r="A3869" s="77" t="s">
        <v>34</v>
      </c>
      <c r="B3869" s="174"/>
      <c r="C3869" s="174"/>
      <c r="D3869" s="174"/>
      <c r="E3869" s="174"/>
      <c r="F3869" s="76"/>
      <c r="H3869" s="44"/>
    </row>
    <row r="3870" spans="1:8" ht="18" x14ac:dyDescent="0.25">
      <c r="A3870" s="77" t="s">
        <v>36</v>
      </c>
      <c r="B3870" s="29"/>
      <c r="C3870" s="169"/>
      <c r="D3870" s="169"/>
      <c r="E3870" s="169"/>
      <c r="F3870" s="169"/>
      <c r="H3870" s="44"/>
    </row>
    <row r="3871" spans="1:8" ht="18" x14ac:dyDescent="0.25">
      <c r="A3871" s="77" t="s">
        <v>406</v>
      </c>
      <c r="B3871" s="29"/>
      <c r="C3871" s="170"/>
      <c r="D3871" s="170"/>
      <c r="E3871" s="170"/>
      <c r="F3871" s="170"/>
      <c r="G3871" s="24"/>
      <c r="H3871" s="44"/>
    </row>
    <row r="3872" spans="1:8" x14ac:dyDescent="0.25">
      <c r="B3872" s="24"/>
      <c r="D3872" s="45"/>
      <c r="E3872" s="45"/>
      <c r="F3872" s="24"/>
      <c r="G3872" s="24"/>
      <c r="H3872" s="44"/>
    </row>
    <row r="3873" spans="1:8" x14ac:dyDescent="0.25">
      <c r="A3873" s="42"/>
      <c r="B3873" s="68"/>
      <c r="C3873" s="171"/>
      <c r="D3873" s="171"/>
      <c r="E3873" s="24"/>
      <c r="F3873" s="24"/>
      <c r="G3873" s="24"/>
      <c r="H3873" s="44"/>
    </row>
    <row r="3874" spans="1:8" x14ac:dyDescent="0.25">
      <c r="B3874" s="68"/>
      <c r="H3874" s="44"/>
    </row>
    <row r="3875" spans="1:8" x14ac:dyDescent="0.25">
      <c r="B3875" s="68"/>
    </row>
    <row r="3876" spans="1:8" x14ac:dyDescent="0.25">
      <c r="B3876" s="68"/>
    </row>
    <row r="3877" spans="1:8" x14ac:dyDescent="0.25">
      <c r="B3877" s="68"/>
      <c r="E3877" s="43"/>
      <c r="F3877" s="168"/>
      <c r="G3877" s="168"/>
    </row>
    <row r="3878" spans="1:8" x14ac:dyDescent="0.25">
      <c r="E3878" s="24"/>
    </row>
    <row r="3880" spans="1:8" ht="30" x14ac:dyDescent="0.25">
      <c r="A3880" s="21"/>
      <c r="B3880" s="172" t="str">
        <f>INFO!$C$1</f>
        <v>SEVENTH-DAY ADVENTIST PRIMARY  SCHOOL</v>
      </c>
      <c r="C3880" s="172"/>
      <c r="D3880" s="172"/>
      <c r="E3880" s="172"/>
      <c r="F3880" s="172"/>
      <c r="G3880" s="172"/>
    </row>
    <row r="3881" spans="1:8" ht="20.25" x14ac:dyDescent="0.25">
      <c r="A3881" s="23"/>
      <c r="B3881" s="163" t="str">
        <f>INFO!$C$2</f>
        <v>Together We Make The Difference</v>
      </c>
      <c r="C3881" s="163"/>
      <c r="D3881" s="163"/>
      <c r="E3881" s="163"/>
      <c r="F3881" s="163"/>
      <c r="G3881" s="163"/>
    </row>
    <row r="3882" spans="1:8" ht="18" x14ac:dyDescent="0.25">
      <c r="A3882" s="24"/>
      <c r="B3882" s="164" t="str">
        <f>INFO!$C$3</f>
        <v>P. O. BOX 234 KUMASI GHANA</v>
      </c>
      <c r="C3882" s="164"/>
      <c r="D3882" s="164"/>
      <c r="E3882" s="164"/>
      <c r="F3882" s="164"/>
      <c r="G3882" s="164"/>
    </row>
    <row r="3883" spans="1:8" ht="20.25" x14ac:dyDescent="0.25">
      <c r="A3883" s="25"/>
      <c r="B3883" s="165" t="str">
        <f>INFO!$C$4</f>
        <v>0123456789</v>
      </c>
      <c r="C3883" s="166"/>
      <c r="D3883" s="166"/>
      <c r="E3883" s="166"/>
      <c r="F3883" s="166"/>
      <c r="G3883" s="166"/>
    </row>
    <row r="3884" spans="1:8" ht="20.25" x14ac:dyDescent="0.25">
      <c r="A3884" s="25"/>
      <c r="B3884" s="175" t="str">
        <f>INFO!$C$5</f>
        <v>TERMLY REPORT</v>
      </c>
      <c r="C3884" s="175"/>
      <c r="D3884" s="175"/>
      <c r="E3884" s="175"/>
      <c r="F3884" s="175"/>
      <c r="G3884" s="175"/>
    </row>
    <row r="3885" spans="1:8" x14ac:dyDescent="0.25">
      <c r="A3885" s="24"/>
      <c r="B3885" s="24"/>
      <c r="C3885" s="24"/>
      <c r="D3885" s="24"/>
      <c r="E3885" s="24"/>
    </row>
    <row r="3886" spans="1:8" ht="15.75" x14ac:dyDescent="0.25">
      <c r="A3886" s="28" t="s">
        <v>18</v>
      </c>
      <c r="B3886" s="167" t="str">
        <f>IF(BROADSHEET!$B$102=0,"",BROADSHEET!$B$102)</f>
        <v/>
      </c>
      <c r="C3886" s="167"/>
      <c r="D3886" s="167"/>
      <c r="E3886" s="167"/>
      <c r="F3886" s="26" t="s">
        <v>96</v>
      </c>
      <c r="G3886" s="118" t="str">
        <f>INFO!$C$14</f>
        <v>B.S. FOUR</v>
      </c>
    </row>
    <row r="3887" spans="1:8" ht="15.75" x14ac:dyDescent="0.25">
      <c r="A3887" s="28" t="s">
        <v>19</v>
      </c>
      <c r="B3887" s="167" t="str">
        <f>INFO!$C$19&amp;" "&amp;INFO!$D$19&amp;" "&amp;INFO!$E$19</f>
        <v>29 JULY 2018</v>
      </c>
      <c r="C3887" s="167"/>
      <c r="D3887" s="167"/>
      <c r="E3887" s="24"/>
      <c r="F3887" s="26" t="s">
        <v>11</v>
      </c>
      <c r="G3887" s="118" t="str">
        <f>INFO!$C$15</f>
        <v>ONE</v>
      </c>
    </row>
    <row r="3888" spans="1:8" ht="15.75" x14ac:dyDescent="0.25">
      <c r="A3888" s="28" t="s">
        <v>17</v>
      </c>
      <c r="B3888" s="167" t="str">
        <f>INFO!$C$20&amp;" "&amp;INFO!$D$20&amp;" "&amp;INFO!$E$20</f>
        <v>9 MAY 2018</v>
      </c>
      <c r="C3888" s="167"/>
      <c r="D3888" s="167"/>
      <c r="F3888" s="28" t="s">
        <v>20</v>
      </c>
      <c r="G3888" s="72">
        <f>INFO!$C$13</f>
        <v>0</v>
      </c>
    </row>
    <row r="3889" spans="1:8" ht="15.75" x14ac:dyDescent="0.25">
      <c r="A3889" s="28" t="s">
        <v>21</v>
      </c>
      <c r="B3889" s="167" t="str">
        <f>INFO!$C$21</f>
        <v>2017/2018</v>
      </c>
      <c r="C3889" s="167"/>
      <c r="D3889" s="27"/>
      <c r="F3889" s="28" t="s">
        <v>139</v>
      </c>
      <c r="G3889" s="71" t="str">
        <f>BROADSHEET!$L$102</f>
        <v>1ST</v>
      </c>
    </row>
    <row r="3890" spans="1:8" ht="15.75" x14ac:dyDescent="0.25">
      <c r="A3890" s="29"/>
      <c r="B3890" s="24"/>
      <c r="C3890" s="24"/>
      <c r="D3890" s="24"/>
      <c r="E3890" s="24"/>
      <c r="F3890" s="24"/>
      <c r="G3890" s="24"/>
    </row>
    <row r="3891" spans="1:8" ht="32.25" thickBot="1" x14ac:dyDescent="0.3">
      <c r="A3891" s="31" t="s">
        <v>22</v>
      </c>
      <c r="B3891" s="32" t="s">
        <v>95</v>
      </c>
      <c r="C3891" s="32" t="s">
        <v>94</v>
      </c>
      <c r="D3891" s="32" t="s">
        <v>113</v>
      </c>
      <c r="E3891" s="161" t="s">
        <v>23</v>
      </c>
      <c r="F3891" s="162"/>
      <c r="G3891" s="32" t="s">
        <v>24</v>
      </c>
    </row>
    <row r="3892" spans="1:8" ht="16.5" thickTop="1" x14ac:dyDescent="0.25">
      <c r="A3892" s="33" t="s">
        <v>111</v>
      </c>
      <c r="B3892" s="70" t="str">
        <f>IF(ENGLISH!$K$105=0,"",ENGLISH!$K$105)</f>
        <v/>
      </c>
      <c r="C3892" s="70" t="str">
        <f>IF(ENGLISH!$M$105=0,"",ENGLISH!$M$105)</f>
        <v/>
      </c>
      <c r="D3892" s="70" t="str">
        <f>IF(ENGLISH!$N$105=0,"",ENGLISH!$N$105)</f>
        <v/>
      </c>
      <c r="E3892" s="155" t="str">
        <f>IF(ENGLISH!$Q$105=0,"",ENGLISH!$Q$105)</f>
        <v>Fail</v>
      </c>
      <c r="F3892" s="156"/>
      <c r="G3892" s="34" t="str">
        <f>IF(ENGLISH!$P$105=0,"",ENGLISH!$P$105)</f>
        <v>1st</v>
      </c>
    </row>
    <row r="3893" spans="1:8" ht="15.75" x14ac:dyDescent="0.25">
      <c r="A3893" s="35" t="s">
        <v>26</v>
      </c>
      <c r="B3893" s="70" t="str">
        <f>IF(MATHS!$K$105=0,"",MATHS!$K$105)</f>
        <v/>
      </c>
      <c r="C3893" s="70" t="str">
        <f>IF(MATHS!$M$105=0,"",MATHS!$M$105)</f>
        <v/>
      </c>
      <c r="D3893" s="70" t="str">
        <f>IF(MATHS!$N$105=0,"",MATHS!$N$105)</f>
        <v/>
      </c>
      <c r="E3893" s="157" t="str">
        <f>IF(MATHS!$Q$105=0,"",MATHS!$Q$105)</f>
        <v>Fail</v>
      </c>
      <c r="F3893" s="158"/>
      <c r="G3893" s="34" t="str">
        <f>IF(MATHS!$P$105=0,"",MATHS!$P$105)</f>
        <v>1st</v>
      </c>
    </row>
    <row r="3894" spans="1:8" ht="15.75" x14ac:dyDescent="0.25">
      <c r="A3894" s="35" t="s">
        <v>397</v>
      </c>
      <c r="B3894" s="70" t="str">
        <f>IF('NAT. SCI'!$K$105=0,"",'NAT. SCI'!$K$105)</f>
        <v/>
      </c>
      <c r="C3894" s="70" t="str">
        <f>IF('NAT. SCI'!$M$105=0,"",'NAT. SCI'!$M$105)</f>
        <v/>
      </c>
      <c r="D3894" s="70" t="str">
        <f>IF('NAT. SCI'!$N$105=0,"",'NAT. SCI'!$N$105)</f>
        <v/>
      </c>
      <c r="E3894" s="157" t="str">
        <f>IF('NAT. SCI'!$Q$105=0,"",'NAT. SCI'!$Q$105)</f>
        <v>Fail</v>
      </c>
      <c r="F3894" s="158"/>
      <c r="G3894" s="34" t="str">
        <f>IF('NAT. SCI'!$P$105=0,"",'NAT. SCI'!$P$105)</f>
        <v>1st</v>
      </c>
    </row>
    <row r="3895" spans="1:8" ht="15.75" x14ac:dyDescent="0.25">
      <c r="A3895" s="35" t="s">
        <v>403</v>
      </c>
      <c r="B3895" s="70" t="str">
        <f>IF('C. EDU'!$K$105=0,"",'C. EDU'!$K$105)</f>
        <v/>
      </c>
      <c r="C3895" s="70" t="str">
        <f>IF('C. EDU'!$M$105=0,"",'C. EDU'!$M$105)</f>
        <v/>
      </c>
      <c r="D3895" s="70" t="str">
        <f>IF('C. EDU'!$N$105=0,"",'C. EDU'!$N$105)</f>
        <v/>
      </c>
      <c r="E3895" s="157" t="str">
        <f>IF('C. EDU'!$Q$105=0,"",'C. EDU'!$Q$105)</f>
        <v>Fail</v>
      </c>
      <c r="F3895" s="158"/>
      <c r="G3895" s="34" t="str">
        <f>IF('C. EDU'!$P$105=0,"",'C. EDU'!$P$105)</f>
        <v>1st</v>
      </c>
    </row>
    <row r="3896" spans="1:8" ht="15.75" x14ac:dyDescent="0.25">
      <c r="A3896" s="35" t="s">
        <v>28</v>
      </c>
      <c r="B3896" s="70" t="str">
        <f>IF(ICT!$K$105=0,"",ICT!$K$105)</f>
        <v/>
      </c>
      <c r="C3896" s="70" t="str">
        <f>IF(ICT!$M$105=0,"",ICT!$M$105)</f>
        <v/>
      </c>
      <c r="D3896" s="70" t="str">
        <f>IF(ICT!$N$105=0,"",ICT!$N$105)</f>
        <v/>
      </c>
      <c r="E3896" s="157" t="str">
        <f>IF(ICT!$Q$105=0,"",ICT!$Q$105)</f>
        <v>Fail</v>
      </c>
      <c r="F3896" s="158"/>
      <c r="G3896" s="34" t="str">
        <f>IF(ICT!$P$105=0,"",ICT!$P$105)</f>
        <v>1st</v>
      </c>
    </row>
    <row r="3897" spans="1:8" ht="15.75" x14ac:dyDescent="0.25">
      <c r="A3897" s="35" t="s">
        <v>107</v>
      </c>
      <c r="B3897" s="70" t="str">
        <f>IF(TWI!$K$105=0,"",TWI!$K$105)</f>
        <v/>
      </c>
      <c r="C3897" s="70" t="str">
        <f>IF(TWI!$M$105=0,"",TWI!$M$105)</f>
        <v/>
      </c>
      <c r="D3897" s="70" t="str">
        <f>IF(TWI!$N$105=0,"",TWI!$N$105)</f>
        <v/>
      </c>
      <c r="E3897" s="157" t="str">
        <f>IF(TWI!$Q$105=0,"",TWI!$Q$105)</f>
        <v>Fail</v>
      </c>
      <c r="F3897" s="158"/>
      <c r="G3897" s="34" t="str">
        <f>IF(TWI!$P$105=0,"",TWI!$P$105)</f>
        <v>1st</v>
      </c>
    </row>
    <row r="3898" spans="1:8" ht="15.75" x14ac:dyDescent="0.25">
      <c r="A3898" s="35" t="s">
        <v>404</v>
      </c>
      <c r="B3898" s="70" t="str">
        <f>IF(RME!$K$105=0,"",RME!$K$105)</f>
        <v/>
      </c>
      <c r="C3898" s="70" t="str">
        <f>IF(RME!$M$105=0,"",RME!$M$105)</f>
        <v/>
      </c>
      <c r="D3898" s="70" t="str">
        <f>IF(RME!$N$105=0,"",RME!$N$105)</f>
        <v/>
      </c>
      <c r="E3898" s="157" t="str">
        <f>IF(RME!$Q$105=0,"",RME!$Q$105)</f>
        <v>Fail</v>
      </c>
      <c r="F3898" s="158"/>
      <c r="G3898" s="34" t="str">
        <f>IF(RME!$P$105=0,"",RME!$P$105)</f>
        <v>1st</v>
      </c>
    </row>
    <row r="3899" spans="1:8" ht="15.75" x14ac:dyDescent="0.25">
      <c r="A3899" s="35" t="s">
        <v>402</v>
      </c>
      <c r="B3899" s="70" t="str">
        <f>IF('C. ARTS'!$K$105=0,"",'C. ARTS'!$K$105)</f>
        <v/>
      </c>
      <c r="C3899" s="70" t="str">
        <f>IF('C. ARTS'!$M$105=0,"",'C. ARTS'!$M$105)</f>
        <v/>
      </c>
      <c r="D3899" s="70" t="str">
        <f>IF('C. ARTS'!$N$105=0,"",'C. ARTS'!$N$105)</f>
        <v/>
      </c>
      <c r="E3899" s="157" t="str">
        <f>IF('C. ARTS'!$Q$105=0,"",'C. ARTS'!$Q$105)</f>
        <v>Fail</v>
      </c>
      <c r="F3899" s="158"/>
      <c r="G3899" s="34" t="str">
        <f>IF('C. ARTS'!$P$105=0,"",'C. ARTS'!$P$105)</f>
        <v>1st</v>
      </c>
    </row>
    <row r="3900" spans="1:8" ht="15.75" x14ac:dyDescent="0.25">
      <c r="A3900" s="35"/>
      <c r="B3900" s="70"/>
      <c r="C3900" s="70"/>
      <c r="D3900" s="70"/>
      <c r="E3900" s="159"/>
      <c r="F3900" s="160"/>
      <c r="G3900" s="36"/>
    </row>
    <row r="3901" spans="1:8" x14ac:dyDescent="0.25">
      <c r="A3901" s="24"/>
      <c r="B3901" s="24"/>
      <c r="C3901" s="24"/>
      <c r="D3901" s="24"/>
      <c r="E3901" s="24"/>
      <c r="F3901" s="24"/>
      <c r="G3901" s="24"/>
    </row>
    <row r="3902" spans="1:8" ht="18" x14ac:dyDescent="0.25">
      <c r="A3902" s="37" t="s">
        <v>29</v>
      </c>
      <c r="B3902" s="69" t="str">
        <f>IF(BROADSHEET!$K$102=0,"",BROADSHEET!$K$102)</f>
        <v/>
      </c>
      <c r="C3902" s="38" t="s">
        <v>30</v>
      </c>
      <c r="D3902" s="39">
        <f>INFO!$C$16</f>
        <v>800</v>
      </c>
      <c r="F3902" s="78" t="s">
        <v>32</v>
      </c>
      <c r="G3902" s="119" t="s">
        <v>357</v>
      </c>
      <c r="H3902" s="44"/>
    </row>
    <row r="3903" spans="1:8" x14ac:dyDescent="0.25">
      <c r="A3903" s="24"/>
      <c r="B3903" s="24"/>
      <c r="C3903" s="24"/>
      <c r="D3903" s="24"/>
      <c r="E3903" s="24"/>
      <c r="F3903" s="24"/>
      <c r="G3903" s="24"/>
      <c r="H3903" s="44"/>
    </row>
    <row r="3904" spans="1:8" ht="15.75" x14ac:dyDescent="0.25">
      <c r="A3904" s="40" t="s">
        <v>31</v>
      </c>
      <c r="B3904" s="75" t="str">
        <f>IF(REMARKS!$C$100=0,"",REMARKS!$C$100)</f>
        <v/>
      </c>
      <c r="C3904" s="41" t="s">
        <v>30</v>
      </c>
      <c r="D3904" s="30" t="str">
        <f>IF(INFO!$C$17=0,"",INFO!$C$17)</f>
        <v/>
      </c>
      <c r="E3904" s="24"/>
      <c r="H3904" s="44"/>
    </row>
    <row r="3905" spans="1:8" ht="15.75" x14ac:dyDescent="0.25">
      <c r="A3905" s="40"/>
      <c r="B3905" s="74"/>
      <c r="C3905" s="73"/>
      <c r="D3905" s="74"/>
      <c r="E3905" s="24"/>
      <c r="H3905" s="44"/>
    </row>
    <row r="3906" spans="1:8" ht="18" x14ac:dyDescent="0.25">
      <c r="A3906" s="40"/>
      <c r="B3906" s="173" t="s">
        <v>371</v>
      </c>
      <c r="C3906" s="173"/>
      <c r="D3906" s="173"/>
      <c r="E3906" s="173"/>
      <c r="F3906" s="173"/>
      <c r="H3906" s="44"/>
    </row>
    <row r="3907" spans="1:8" ht="18" x14ac:dyDescent="0.25">
      <c r="A3907" s="77" t="s">
        <v>33</v>
      </c>
      <c r="B3907" s="169"/>
      <c r="C3907" s="169"/>
      <c r="D3907" s="169"/>
      <c r="E3907" s="169"/>
      <c r="F3907" s="29"/>
      <c r="H3907" s="44"/>
    </row>
    <row r="3908" spans="1:8" ht="18" x14ac:dyDescent="0.25">
      <c r="A3908" s="77" t="s">
        <v>35</v>
      </c>
      <c r="B3908" s="170"/>
      <c r="C3908" s="170"/>
      <c r="D3908" s="170"/>
      <c r="E3908" s="170"/>
      <c r="F3908" s="29"/>
      <c r="H3908" s="44"/>
    </row>
    <row r="3909" spans="1:8" ht="18" x14ac:dyDescent="0.25">
      <c r="A3909" s="77" t="s">
        <v>34</v>
      </c>
      <c r="B3909" s="174"/>
      <c r="C3909" s="174"/>
      <c r="D3909" s="174"/>
      <c r="E3909" s="174"/>
      <c r="F3909" s="76"/>
      <c r="H3909" s="44"/>
    </row>
    <row r="3910" spans="1:8" ht="18" x14ac:dyDescent="0.25">
      <c r="A3910" s="77" t="s">
        <v>36</v>
      </c>
      <c r="B3910" s="29"/>
      <c r="C3910" s="169"/>
      <c r="D3910" s="169"/>
      <c r="E3910" s="169"/>
      <c r="F3910" s="169"/>
      <c r="H3910" s="44"/>
    </row>
    <row r="3911" spans="1:8" ht="18" x14ac:dyDescent="0.25">
      <c r="A3911" s="77" t="s">
        <v>406</v>
      </c>
      <c r="B3911" s="29"/>
      <c r="C3911" s="170"/>
      <c r="D3911" s="170"/>
      <c r="E3911" s="170"/>
      <c r="F3911" s="170"/>
      <c r="G3911" s="24"/>
      <c r="H3911" s="44"/>
    </row>
    <row r="3912" spans="1:8" x14ac:dyDescent="0.25">
      <c r="B3912" s="24"/>
      <c r="D3912" s="45"/>
      <c r="E3912" s="45"/>
      <c r="F3912" s="24"/>
      <c r="G3912" s="24"/>
      <c r="H3912" s="44"/>
    </row>
    <row r="3913" spans="1:8" x14ac:dyDescent="0.25">
      <c r="A3913" s="42"/>
      <c r="B3913" s="68"/>
      <c r="C3913" s="171"/>
      <c r="D3913" s="171"/>
      <c r="E3913" s="24"/>
      <c r="F3913" s="24"/>
      <c r="G3913" s="24"/>
      <c r="H3913" s="44"/>
    </row>
    <row r="3914" spans="1:8" x14ac:dyDescent="0.25">
      <c r="B3914" s="68"/>
      <c r="H3914" s="44"/>
    </row>
    <row r="3915" spans="1:8" x14ac:dyDescent="0.25">
      <c r="B3915" s="68"/>
    </row>
    <row r="3916" spans="1:8" x14ac:dyDescent="0.25">
      <c r="B3916" s="68"/>
    </row>
    <row r="3917" spans="1:8" x14ac:dyDescent="0.25">
      <c r="B3917" s="68"/>
      <c r="E3917" s="43"/>
      <c r="F3917" s="168"/>
      <c r="G3917" s="168"/>
    </row>
    <row r="3918" spans="1:8" x14ac:dyDescent="0.25">
      <c r="E3918" s="24"/>
    </row>
    <row r="3920" spans="1:8" ht="30" x14ac:dyDescent="0.25">
      <c r="A3920" s="21"/>
      <c r="B3920" s="172" t="str">
        <f>INFO!$C$1</f>
        <v>SEVENTH-DAY ADVENTIST PRIMARY  SCHOOL</v>
      </c>
      <c r="C3920" s="172"/>
      <c r="D3920" s="172"/>
      <c r="E3920" s="172"/>
      <c r="F3920" s="172"/>
      <c r="G3920" s="172"/>
    </row>
    <row r="3921" spans="1:7" ht="20.25" x14ac:dyDescent="0.25">
      <c r="A3921" s="23"/>
      <c r="B3921" s="163" t="str">
        <f>INFO!$C$2</f>
        <v>Together We Make The Difference</v>
      </c>
      <c r="C3921" s="163"/>
      <c r="D3921" s="163"/>
      <c r="E3921" s="163"/>
      <c r="F3921" s="163"/>
      <c r="G3921" s="163"/>
    </row>
    <row r="3922" spans="1:7" ht="18" x14ac:dyDescent="0.25">
      <c r="A3922" s="24"/>
      <c r="B3922" s="164" t="str">
        <f>INFO!$C$3</f>
        <v>P. O. BOX 234 KUMASI GHANA</v>
      </c>
      <c r="C3922" s="164"/>
      <c r="D3922" s="164"/>
      <c r="E3922" s="164"/>
      <c r="F3922" s="164"/>
      <c r="G3922" s="164"/>
    </row>
    <row r="3923" spans="1:7" ht="20.25" x14ac:dyDescent="0.25">
      <c r="A3923" s="25"/>
      <c r="B3923" s="165" t="str">
        <f>INFO!$C$4</f>
        <v>0123456789</v>
      </c>
      <c r="C3923" s="166"/>
      <c r="D3923" s="166"/>
      <c r="E3923" s="166"/>
      <c r="F3923" s="166"/>
      <c r="G3923" s="166"/>
    </row>
    <row r="3924" spans="1:7" ht="20.25" x14ac:dyDescent="0.25">
      <c r="A3924" s="25"/>
      <c r="B3924" s="175" t="str">
        <f>INFO!$C$5</f>
        <v>TERMLY REPORT</v>
      </c>
      <c r="C3924" s="175"/>
      <c r="D3924" s="175"/>
      <c r="E3924" s="175"/>
      <c r="F3924" s="175"/>
      <c r="G3924" s="175"/>
    </row>
    <row r="3925" spans="1:7" x14ac:dyDescent="0.25">
      <c r="A3925" s="24"/>
      <c r="B3925" s="24"/>
      <c r="C3925" s="24"/>
      <c r="D3925" s="24"/>
      <c r="E3925" s="24"/>
    </row>
    <row r="3926" spans="1:7" ht="15.75" x14ac:dyDescent="0.25">
      <c r="A3926" s="28" t="s">
        <v>18</v>
      </c>
      <c r="B3926" s="167" t="str">
        <f>IF(BROADSHEET!$B$103=0,"",BROADSHEET!$B$103)</f>
        <v/>
      </c>
      <c r="C3926" s="167"/>
      <c r="D3926" s="167"/>
      <c r="E3926" s="167"/>
      <c r="F3926" s="26" t="s">
        <v>96</v>
      </c>
      <c r="G3926" s="118" t="str">
        <f>INFO!$C$14</f>
        <v>B.S. FOUR</v>
      </c>
    </row>
    <row r="3927" spans="1:7" ht="15.75" x14ac:dyDescent="0.25">
      <c r="A3927" s="28" t="s">
        <v>19</v>
      </c>
      <c r="B3927" s="167" t="str">
        <f>INFO!$C$19&amp;" "&amp;INFO!$D$19&amp;" "&amp;INFO!$E$19</f>
        <v>29 JULY 2018</v>
      </c>
      <c r="C3927" s="167"/>
      <c r="D3927" s="167"/>
      <c r="E3927" s="24"/>
      <c r="F3927" s="26" t="s">
        <v>11</v>
      </c>
      <c r="G3927" s="118" t="str">
        <f>INFO!$C$15</f>
        <v>ONE</v>
      </c>
    </row>
    <row r="3928" spans="1:7" ht="15.75" x14ac:dyDescent="0.25">
      <c r="A3928" s="28" t="s">
        <v>17</v>
      </c>
      <c r="B3928" s="167" t="str">
        <f>INFO!$C$20&amp;" "&amp;INFO!$D$20&amp;" "&amp;INFO!$E$20</f>
        <v>9 MAY 2018</v>
      </c>
      <c r="C3928" s="167"/>
      <c r="D3928" s="167"/>
      <c r="F3928" s="28" t="s">
        <v>20</v>
      </c>
      <c r="G3928" s="72">
        <f>INFO!$C$13</f>
        <v>0</v>
      </c>
    </row>
    <row r="3929" spans="1:7" ht="15.75" x14ac:dyDescent="0.25">
      <c r="A3929" s="28" t="s">
        <v>21</v>
      </c>
      <c r="B3929" s="167" t="str">
        <f>INFO!$C$21</f>
        <v>2017/2018</v>
      </c>
      <c r="C3929" s="167"/>
      <c r="D3929" s="27"/>
      <c r="F3929" s="28" t="s">
        <v>139</v>
      </c>
      <c r="G3929" s="71" t="str">
        <f>BROADSHEET!$L$103</f>
        <v>1ST</v>
      </c>
    </row>
    <row r="3930" spans="1:7" ht="15.75" x14ac:dyDescent="0.25">
      <c r="A3930" s="29"/>
      <c r="B3930" s="24"/>
      <c r="C3930" s="24"/>
      <c r="D3930" s="24"/>
      <c r="E3930" s="24"/>
      <c r="F3930" s="24"/>
      <c r="G3930" s="24"/>
    </row>
    <row r="3931" spans="1:7" ht="32.25" thickBot="1" x14ac:dyDescent="0.3">
      <c r="A3931" s="31" t="s">
        <v>22</v>
      </c>
      <c r="B3931" s="32" t="s">
        <v>95</v>
      </c>
      <c r="C3931" s="32" t="s">
        <v>94</v>
      </c>
      <c r="D3931" s="32" t="s">
        <v>113</v>
      </c>
      <c r="E3931" s="161" t="s">
        <v>23</v>
      </c>
      <c r="F3931" s="162"/>
      <c r="G3931" s="32" t="s">
        <v>24</v>
      </c>
    </row>
    <row r="3932" spans="1:7" ht="16.5" thickTop="1" x14ac:dyDescent="0.25">
      <c r="A3932" s="33" t="s">
        <v>111</v>
      </c>
      <c r="B3932" s="70" t="str">
        <f>IF(ENGLISH!$K$106=0,"",ENGLISH!$K$106)</f>
        <v/>
      </c>
      <c r="C3932" s="70" t="str">
        <f>IF(ENGLISH!$M$106=0,"",ENGLISH!$M$106)</f>
        <v/>
      </c>
      <c r="D3932" s="70" t="str">
        <f>IF(ENGLISH!$N$106=0,"",ENGLISH!$N$106)</f>
        <v/>
      </c>
      <c r="E3932" s="155" t="str">
        <f>IF(ENGLISH!$Q$106=0,"",ENGLISH!$Q$106)</f>
        <v>Fail</v>
      </c>
      <c r="F3932" s="156"/>
      <c r="G3932" s="34" t="str">
        <f>IF(ENGLISH!$P$106=0,"",ENGLISH!$P$106)</f>
        <v>1st</v>
      </c>
    </row>
    <row r="3933" spans="1:7" ht="15.75" x14ac:dyDescent="0.25">
      <c r="A3933" s="35" t="s">
        <v>26</v>
      </c>
      <c r="B3933" s="70" t="str">
        <f>IF(MATHS!$K$106=0,"",MATHS!$K$106)</f>
        <v/>
      </c>
      <c r="C3933" s="70" t="str">
        <f>IF(MATHS!$M$106=0,"",MATHS!$M$106)</f>
        <v/>
      </c>
      <c r="D3933" s="70" t="str">
        <f>IF(MATHS!$N$106=0,"",MATHS!$N$106)</f>
        <v/>
      </c>
      <c r="E3933" s="157" t="str">
        <f>IF(MATHS!$Q$106=0,"",MATHS!$Q$106)</f>
        <v>Fail</v>
      </c>
      <c r="F3933" s="158"/>
      <c r="G3933" s="34" t="str">
        <f>IF(MATHS!$P$106=0,"",MATHS!$P$106)</f>
        <v>1st</v>
      </c>
    </row>
    <row r="3934" spans="1:7" ht="15.75" x14ac:dyDescent="0.25">
      <c r="A3934" s="35" t="s">
        <v>397</v>
      </c>
      <c r="B3934" s="70" t="str">
        <f>IF('NAT. SCI'!$K$106=0,"",'NAT. SCI'!$K$106)</f>
        <v/>
      </c>
      <c r="C3934" s="70" t="str">
        <f>IF('NAT. SCI'!$M$106=0,"",'NAT. SCI'!$M$106)</f>
        <v/>
      </c>
      <c r="D3934" s="70" t="str">
        <f>IF('NAT. SCI'!$N$106=0,"",'NAT. SCI'!$N$106)</f>
        <v/>
      </c>
      <c r="E3934" s="157" t="str">
        <f>IF('NAT. SCI'!$Q$106=0,"",'NAT. SCI'!$Q$106)</f>
        <v>Fail</v>
      </c>
      <c r="F3934" s="158"/>
      <c r="G3934" s="34" t="str">
        <f>IF('NAT. SCI'!$P$106=0,"",'NAT. SCI'!$P$106)</f>
        <v>1st</v>
      </c>
    </row>
    <row r="3935" spans="1:7" ht="15.75" x14ac:dyDescent="0.25">
      <c r="A3935" s="35" t="s">
        <v>403</v>
      </c>
      <c r="B3935" s="70" t="str">
        <f>IF('C. EDU'!$K$106=0,"",'C. EDU'!$K$106)</f>
        <v/>
      </c>
      <c r="C3935" s="70" t="str">
        <f>IF('C. EDU'!$M$106=0,"",'C. EDU'!$M$106)</f>
        <v/>
      </c>
      <c r="D3935" s="70" t="str">
        <f>IF('C. EDU'!$N$106=0,"",'C. EDU'!$N$106)</f>
        <v/>
      </c>
      <c r="E3935" s="157" t="str">
        <f>IF('C. EDU'!$Q$106=0,"",'C. EDU'!$Q$106)</f>
        <v>Fail</v>
      </c>
      <c r="F3935" s="158"/>
      <c r="G3935" s="34" t="str">
        <f>IF('C. EDU'!$P$106=0,"",'C. EDU'!$P$106)</f>
        <v>1st</v>
      </c>
    </row>
    <row r="3936" spans="1:7" ht="15.75" x14ac:dyDescent="0.25">
      <c r="A3936" s="35" t="s">
        <v>28</v>
      </c>
      <c r="B3936" s="70" t="str">
        <f>IF(ICT!$K$106=0,"",ICT!$K$106)</f>
        <v/>
      </c>
      <c r="C3936" s="70" t="str">
        <f>IF(ICT!$M$106=0,"",ICT!$M$106)</f>
        <v/>
      </c>
      <c r="D3936" s="70" t="str">
        <f>IF(ICT!$N$106=0,"",ICT!$N$106)</f>
        <v/>
      </c>
      <c r="E3936" s="157" t="str">
        <f>IF(ICT!$Q$106=0,"",ICT!$Q$106)</f>
        <v>Fail</v>
      </c>
      <c r="F3936" s="158"/>
      <c r="G3936" s="34" t="str">
        <f>IF(ICT!$P$106=0,"",ICT!$P$106)</f>
        <v>1st</v>
      </c>
    </row>
    <row r="3937" spans="1:8" ht="15.75" x14ac:dyDescent="0.25">
      <c r="A3937" s="35" t="s">
        <v>107</v>
      </c>
      <c r="B3937" s="70" t="str">
        <f>IF(TWI!$K$106=0,"",TWI!$K$106)</f>
        <v/>
      </c>
      <c r="C3937" s="70" t="str">
        <f>IF(TWI!$M$106=0,"",TWI!$M$106)</f>
        <v/>
      </c>
      <c r="D3937" s="70" t="str">
        <f>IF(TWI!$N$106=0,"",TWI!$N$106)</f>
        <v/>
      </c>
      <c r="E3937" s="157" t="str">
        <f>IF(TWI!$Q$106=0,"",TWI!$Q$106)</f>
        <v>Fail</v>
      </c>
      <c r="F3937" s="158"/>
      <c r="G3937" s="34" t="str">
        <f>IF(TWI!$P$106=0,"",TWI!$P$106)</f>
        <v>1st</v>
      </c>
    </row>
    <row r="3938" spans="1:8" ht="15.75" x14ac:dyDescent="0.25">
      <c r="A3938" s="35" t="s">
        <v>404</v>
      </c>
      <c r="B3938" s="70" t="str">
        <f>IF(RME!$K$106=0,"",RME!$K$106)</f>
        <v/>
      </c>
      <c r="C3938" s="70" t="str">
        <f>IF(RME!$M$106=0,"",RME!$M$106)</f>
        <v/>
      </c>
      <c r="D3938" s="70" t="str">
        <f>IF(RME!$N$106=0,"",RME!$N$106)</f>
        <v/>
      </c>
      <c r="E3938" s="157" t="str">
        <f>IF(RME!$Q$106=0,"",RME!$Q$106)</f>
        <v>Fail</v>
      </c>
      <c r="F3938" s="158"/>
      <c r="G3938" s="34" t="str">
        <f>IF(RME!$P$106=0,"",RME!$P$106)</f>
        <v>1st</v>
      </c>
    </row>
    <row r="3939" spans="1:8" ht="15.75" x14ac:dyDescent="0.25">
      <c r="A3939" s="35" t="s">
        <v>402</v>
      </c>
      <c r="B3939" s="70" t="str">
        <f>IF('C. ARTS'!$K$106=0,"",'C. ARTS'!$K$106)</f>
        <v/>
      </c>
      <c r="C3939" s="70" t="str">
        <f>IF('C. ARTS'!$M$106=0,"",'C. ARTS'!$M$106)</f>
        <v/>
      </c>
      <c r="D3939" s="70" t="str">
        <f>IF('C. ARTS'!$N$106=0,"",'C. ARTS'!$N$106)</f>
        <v/>
      </c>
      <c r="E3939" s="157" t="str">
        <f>IF('C. ARTS'!$Q$106=0,"",'C. ARTS'!$Q$106)</f>
        <v>Fail</v>
      </c>
      <c r="F3939" s="158"/>
      <c r="G3939" s="34" t="str">
        <f>IF('C. ARTS'!$P$106=0,"",'C. ARTS'!$P$106)</f>
        <v>1st</v>
      </c>
    </row>
    <row r="3940" spans="1:8" ht="15.75" x14ac:dyDescent="0.25">
      <c r="A3940" s="35"/>
      <c r="B3940" s="70"/>
      <c r="C3940" s="70"/>
      <c r="D3940" s="70"/>
      <c r="E3940" s="159"/>
      <c r="F3940" s="160"/>
      <c r="G3940" s="36"/>
    </row>
    <row r="3941" spans="1:8" x14ac:dyDescent="0.25">
      <c r="A3941" s="24"/>
      <c r="B3941" s="24"/>
      <c r="C3941" s="24"/>
      <c r="D3941" s="24"/>
      <c r="E3941" s="24"/>
      <c r="F3941" s="24"/>
      <c r="G3941" s="24"/>
    </row>
    <row r="3942" spans="1:8" ht="18" x14ac:dyDescent="0.25">
      <c r="A3942" s="37" t="s">
        <v>29</v>
      </c>
      <c r="B3942" s="69" t="str">
        <f>IF(BROADSHEET!$K$103=0,"",BROADSHEET!$K$103)</f>
        <v/>
      </c>
      <c r="C3942" s="38" t="s">
        <v>30</v>
      </c>
      <c r="D3942" s="39">
        <f>INFO!$C$16</f>
        <v>800</v>
      </c>
      <c r="F3942" s="78" t="s">
        <v>32</v>
      </c>
      <c r="G3942" s="119" t="s">
        <v>357</v>
      </c>
      <c r="H3942" s="44"/>
    </row>
    <row r="3943" spans="1:8" x14ac:dyDescent="0.25">
      <c r="A3943" s="24"/>
      <c r="B3943" s="24"/>
      <c r="C3943" s="24"/>
      <c r="D3943" s="24"/>
      <c r="E3943" s="24"/>
      <c r="F3943" s="24"/>
      <c r="G3943" s="24"/>
      <c r="H3943" s="44"/>
    </row>
    <row r="3944" spans="1:8" ht="15.75" x14ac:dyDescent="0.25">
      <c r="A3944" s="40" t="s">
        <v>31</v>
      </c>
      <c r="B3944" s="75" t="str">
        <f>IF(REMARKS!$C$101=0,"",REMARKS!$C$101)</f>
        <v/>
      </c>
      <c r="C3944" s="41" t="s">
        <v>30</v>
      </c>
      <c r="D3944" s="30" t="str">
        <f>IF(INFO!$C$17=0,"",INFO!$C$17)</f>
        <v/>
      </c>
      <c r="E3944" s="24"/>
      <c r="H3944" s="44"/>
    </row>
    <row r="3945" spans="1:8" ht="15.75" x14ac:dyDescent="0.25">
      <c r="A3945" s="40"/>
      <c r="B3945" s="74"/>
      <c r="C3945" s="73"/>
      <c r="D3945" s="74"/>
      <c r="E3945" s="24"/>
      <c r="H3945" s="44"/>
    </row>
    <row r="3946" spans="1:8" ht="18" x14ac:dyDescent="0.25">
      <c r="A3946" s="40"/>
      <c r="B3946" s="173" t="s">
        <v>371</v>
      </c>
      <c r="C3946" s="173"/>
      <c r="D3946" s="173"/>
      <c r="E3946" s="173"/>
      <c r="F3946" s="173"/>
      <c r="H3946" s="44"/>
    </row>
    <row r="3947" spans="1:8" ht="18" x14ac:dyDescent="0.25">
      <c r="A3947" s="77" t="s">
        <v>33</v>
      </c>
      <c r="B3947" s="169"/>
      <c r="C3947" s="169"/>
      <c r="D3947" s="169"/>
      <c r="E3947" s="169"/>
      <c r="F3947" s="29"/>
      <c r="H3947" s="44"/>
    </row>
    <row r="3948" spans="1:8" ht="18" x14ac:dyDescent="0.25">
      <c r="A3948" s="77" t="s">
        <v>35</v>
      </c>
      <c r="B3948" s="170"/>
      <c r="C3948" s="170"/>
      <c r="D3948" s="170"/>
      <c r="E3948" s="170"/>
      <c r="F3948" s="29"/>
      <c r="H3948" s="44"/>
    </row>
    <row r="3949" spans="1:8" ht="18" x14ac:dyDescent="0.25">
      <c r="A3949" s="77" t="s">
        <v>34</v>
      </c>
      <c r="B3949" s="174"/>
      <c r="C3949" s="174"/>
      <c r="D3949" s="174"/>
      <c r="E3949" s="174"/>
      <c r="F3949" s="76"/>
      <c r="H3949" s="44"/>
    </row>
    <row r="3950" spans="1:8" ht="18" x14ac:dyDescent="0.25">
      <c r="A3950" s="77" t="s">
        <v>36</v>
      </c>
      <c r="B3950" s="29"/>
      <c r="C3950" s="169"/>
      <c r="D3950" s="169"/>
      <c r="E3950" s="169"/>
      <c r="F3950" s="169"/>
      <c r="H3950" s="44"/>
    </row>
    <row r="3951" spans="1:8" ht="18" x14ac:dyDescent="0.25">
      <c r="A3951" s="77" t="s">
        <v>406</v>
      </c>
      <c r="B3951" s="29"/>
      <c r="C3951" s="170"/>
      <c r="D3951" s="170"/>
      <c r="E3951" s="170"/>
      <c r="F3951" s="170"/>
      <c r="G3951" s="24"/>
      <c r="H3951" s="44"/>
    </row>
    <row r="3952" spans="1:8" x14ac:dyDescent="0.25">
      <c r="B3952" s="24"/>
      <c r="D3952" s="45"/>
      <c r="E3952" s="45"/>
      <c r="F3952" s="24"/>
      <c r="G3952" s="24"/>
      <c r="H3952" s="44"/>
    </row>
    <row r="3953" spans="1:8" x14ac:dyDescent="0.25">
      <c r="B3953" s="68"/>
      <c r="H3953" s="44"/>
    </row>
    <row r="3954" spans="1:8" x14ac:dyDescent="0.25">
      <c r="B3954" s="68"/>
    </row>
    <row r="3955" spans="1:8" x14ac:dyDescent="0.25">
      <c r="B3955" s="68"/>
    </row>
    <row r="3956" spans="1:8" x14ac:dyDescent="0.25">
      <c r="B3956" s="68"/>
      <c r="E3956" s="43"/>
      <c r="F3956" s="168"/>
      <c r="G3956" s="168"/>
    </row>
    <row r="3957" spans="1:8" x14ac:dyDescent="0.25">
      <c r="E3957" s="24"/>
    </row>
    <row r="3959" spans="1:8" ht="30" x14ac:dyDescent="0.25">
      <c r="A3959" s="21"/>
      <c r="B3959" s="172" t="str">
        <f>INFO!$C$1</f>
        <v>SEVENTH-DAY ADVENTIST PRIMARY  SCHOOL</v>
      </c>
      <c r="C3959" s="172"/>
      <c r="D3959" s="172"/>
      <c r="E3959" s="172"/>
      <c r="F3959" s="172"/>
      <c r="G3959" s="172"/>
    </row>
    <row r="3960" spans="1:8" ht="20.25" x14ac:dyDescent="0.25">
      <c r="A3960" s="23"/>
      <c r="B3960" s="163" t="str">
        <f>INFO!$C$2</f>
        <v>Together We Make The Difference</v>
      </c>
      <c r="C3960" s="163"/>
      <c r="D3960" s="163"/>
      <c r="E3960" s="163"/>
      <c r="F3960" s="163"/>
      <c r="G3960" s="163"/>
    </row>
    <row r="3961" spans="1:8" ht="18" x14ac:dyDescent="0.25">
      <c r="A3961" s="24"/>
      <c r="B3961" s="164" t="str">
        <f>INFO!$C$3</f>
        <v>P. O. BOX 234 KUMASI GHANA</v>
      </c>
      <c r="C3961" s="164"/>
      <c r="D3961" s="164"/>
      <c r="E3961" s="164"/>
      <c r="F3961" s="164"/>
      <c r="G3961" s="164"/>
    </row>
    <row r="3962" spans="1:8" ht="20.25" x14ac:dyDescent="0.25">
      <c r="A3962" s="25"/>
      <c r="B3962" s="165" t="str">
        <f>INFO!$C$4</f>
        <v>0123456789</v>
      </c>
      <c r="C3962" s="166"/>
      <c r="D3962" s="166"/>
      <c r="E3962" s="166"/>
      <c r="F3962" s="166"/>
      <c r="G3962" s="166"/>
    </row>
    <row r="3963" spans="1:8" ht="20.25" x14ac:dyDescent="0.25">
      <c r="A3963" s="25"/>
      <c r="B3963" s="177" t="str">
        <f>INFO!$C$5</f>
        <v>TERMLY REPORT</v>
      </c>
      <c r="C3963" s="178"/>
      <c r="D3963" s="178"/>
      <c r="E3963" s="178"/>
      <c r="F3963" s="178"/>
      <c r="G3963" s="178"/>
    </row>
    <row r="3964" spans="1:8" x14ac:dyDescent="0.25">
      <c r="A3964" s="24"/>
      <c r="B3964" s="24"/>
      <c r="C3964" s="24"/>
      <c r="D3964" s="24"/>
      <c r="E3964" s="24"/>
    </row>
    <row r="3965" spans="1:8" ht="15.75" x14ac:dyDescent="0.25">
      <c r="A3965" s="28" t="s">
        <v>18</v>
      </c>
      <c r="B3965" s="167" t="str">
        <f>IF(BROADSHEET!$B$104=0,"",BROADSHEET!$B$104)</f>
        <v/>
      </c>
      <c r="C3965" s="167"/>
      <c r="D3965" s="167"/>
      <c r="E3965" s="167"/>
      <c r="F3965" s="26" t="s">
        <v>96</v>
      </c>
      <c r="G3965" s="118" t="str">
        <f>INFO!$C$14</f>
        <v>B.S. FOUR</v>
      </c>
    </row>
    <row r="3966" spans="1:8" ht="15.75" x14ac:dyDescent="0.25">
      <c r="A3966" s="28" t="s">
        <v>19</v>
      </c>
      <c r="B3966" s="167" t="str">
        <f>INFO!$C$19&amp;" "&amp;INFO!$D$19&amp;" "&amp;INFO!$E$19</f>
        <v>29 JULY 2018</v>
      </c>
      <c r="C3966" s="167"/>
      <c r="D3966" s="167"/>
      <c r="E3966" s="24"/>
      <c r="F3966" s="26" t="s">
        <v>11</v>
      </c>
      <c r="G3966" s="118" t="str">
        <f>INFO!$C$15</f>
        <v>ONE</v>
      </c>
    </row>
    <row r="3967" spans="1:8" ht="15.75" x14ac:dyDescent="0.25">
      <c r="A3967" s="28" t="s">
        <v>17</v>
      </c>
      <c r="B3967" s="167" t="str">
        <f>INFO!$C$20&amp;" "&amp;INFO!$D$20&amp;" "&amp;INFO!$E$20</f>
        <v>9 MAY 2018</v>
      </c>
      <c r="C3967" s="167"/>
      <c r="D3967" s="167"/>
      <c r="F3967" s="28" t="s">
        <v>20</v>
      </c>
      <c r="G3967" s="72">
        <f>INFO!$C$13</f>
        <v>0</v>
      </c>
    </row>
    <row r="3968" spans="1:8" ht="15.75" x14ac:dyDescent="0.25">
      <c r="A3968" s="28" t="s">
        <v>21</v>
      </c>
      <c r="B3968" s="167" t="str">
        <f>INFO!$C$21</f>
        <v>2017/2018</v>
      </c>
      <c r="C3968" s="167"/>
      <c r="D3968" s="27"/>
      <c r="F3968" s="28" t="s">
        <v>139</v>
      </c>
      <c r="G3968" s="71" t="str">
        <f>BROADSHEET!$L$104</f>
        <v>1ST</v>
      </c>
    </row>
    <row r="3969" spans="1:8" ht="15.75" x14ac:dyDescent="0.25">
      <c r="A3969" s="29"/>
      <c r="B3969" s="24"/>
      <c r="C3969" s="24"/>
      <c r="D3969" s="24"/>
      <c r="E3969" s="24"/>
      <c r="F3969" s="24"/>
      <c r="G3969" s="24"/>
    </row>
    <row r="3970" spans="1:8" ht="32.25" thickBot="1" x14ac:dyDescent="0.3">
      <c r="A3970" s="31" t="s">
        <v>22</v>
      </c>
      <c r="B3970" s="32" t="s">
        <v>95</v>
      </c>
      <c r="C3970" s="32" t="s">
        <v>94</v>
      </c>
      <c r="D3970" s="32" t="s">
        <v>113</v>
      </c>
      <c r="E3970" s="161" t="s">
        <v>23</v>
      </c>
      <c r="F3970" s="162"/>
      <c r="G3970" s="32" t="s">
        <v>24</v>
      </c>
    </row>
    <row r="3971" spans="1:8" ht="16.5" thickTop="1" x14ac:dyDescent="0.25">
      <c r="A3971" s="33" t="s">
        <v>111</v>
      </c>
      <c r="B3971" s="70" t="str">
        <f>IF(ENGLISH!$K$107=0,"",ENGLISH!$K$107)</f>
        <v/>
      </c>
      <c r="C3971" s="70" t="str">
        <f>IF(ENGLISH!$M$107=0,"",ENGLISH!$M$107)</f>
        <v/>
      </c>
      <c r="D3971" s="70" t="str">
        <f>IF(ENGLISH!$N$107=0,"",ENGLISH!$N$107)</f>
        <v/>
      </c>
      <c r="E3971" s="155" t="str">
        <f>IF(ENGLISH!$Q$107=0,"",ENGLISH!$Q$107)</f>
        <v>Fail</v>
      </c>
      <c r="F3971" s="156"/>
      <c r="G3971" s="34" t="str">
        <f>IF(ENGLISH!$P$107=0,"",ENGLISH!$P$107)</f>
        <v>1st</v>
      </c>
    </row>
    <row r="3972" spans="1:8" ht="15.75" x14ac:dyDescent="0.25">
      <c r="A3972" s="35" t="s">
        <v>26</v>
      </c>
      <c r="B3972" s="70" t="str">
        <f>IF(MATHS!$K$107=0,"",MATHS!$K$107)</f>
        <v/>
      </c>
      <c r="C3972" s="70" t="str">
        <f>IF(MATHS!$M$107=0,"",MATHS!$M$107)</f>
        <v/>
      </c>
      <c r="D3972" s="70" t="str">
        <f>IF(MATHS!$N$107=0,"",MATHS!$N$107)</f>
        <v/>
      </c>
      <c r="E3972" s="157" t="str">
        <f>IF(MATHS!$Q$107=0,"",MATHS!$Q$107)</f>
        <v>Fail</v>
      </c>
      <c r="F3972" s="158"/>
      <c r="G3972" s="34" t="str">
        <f>IF(MATHS!$P$107=0,"",MATHS!$P$107)</f>
        <v>1st</v>
      </c>
    </row>
    <row r="3973" spans="1:8" ht="15.75" x14ac:dyDescent="0.25">
      <c r="A3973" s="35" t="s">
        <v>397</v>
      </c>
      <c r="B3973" s="70" t="str">
        <f>IF('NAT. SCI'!$K$107=0,"",'NAT. SCI'!$K$107)</f>
        <v/>
      </c>
      <c r="C3973" s="70" t="str">
        <f>IF('NAT. SCI'!$M$107=0,"",'NAT. SCI'!$M$107)</f>
        <v/>
      </c>
      <c r="D3973" s="70" t="str">
        <f>IF('NAT. SCI'!$N$107=0,"",'NAT. SCI'!$N$107)</f>
        <v/>
      </c>
      <c r="E3973" s="157" t="str">
        <f>IF('NAT. SCI'!$Q$107=0,"",'NAT. SCI'!$Q$107)</f>
        <v>Fail</v>
      </c>
      <c r="F3973" s="158"/>
      <c r="G3973" s="34" t="str">
        <f>IF('NAT. SCI'!$P$107=0,"",'NAT. SCI'!$P$107)</f>
        <v>1st</v>
      </c>
    </row>
    <row r="3974" spans="1:8" ht="15.75" x14ac:dyDescent="0.25">
      <c r="A3974" s="35" t="s">
        <v>403</v>
      </c>
      <c r="B3974" s="70" t="str">
        <f>IF('C. EDU'!$K$107=0,"",'C. EDU'!$K$107)</f>
        <v/>
      </c>
      <c r="C3974" s="70" t="str">
        <f>IF('C. EDU'!$M$107=0,"",'C. EDU'!$M$107)</f>
        <v/>
      </c>
      <c r="D3974" s="70" t="str">
        <f>IF('C. EDU'!$N$107=0,"",'C. EDU'!$N$107)</f>
        <v/>
      </c>
      <c r="E3974" s="157" t="str">
        <f>IF('C. EDU'!$Q$107=0,"",'C. EDU'!$Q$107)</f>
        <v>Fail</v>
      </c>
      <c r="F3974" s="158"/>
      <c r="G3974" s="34" t="str">
        <f>IF('C. EDU'!$P$107=0,"",'C. EDU'!$P$107)</f>
        <v>1st</v>
      </c>
    </row>
    <row r="3975" spans="1:8" ht="15.75" x14ac:dyDescent="0.25">
      <c r="A3975" s="35" t="s">
        <v>28</v>
      </c>
      <c r="B3975" s="70" t="str">
        <f>IF(ICT!$K$107=0,"",ICT!$K$107)</f>
        <v/>
      </c>
      <c r="C3975" s="70" t="str">
        <f>IF(ICT!$M$107=0,"",ICT!$M$107)</f>
        <v/>
      </c>
      <c r="D3975" s="70" t="str">
        <f>IF(ICT!$N$107=0,"",ICT!$N$107)</f>
        <v/>
      </c>
      <c r="E3975" s="157" t="str">
        <f>IF(ICT!$Q$107=0,"",ICT!$Q$107)</f>
        <v>Fail</v>
      </c>
      <c r="F3975" s="158"/>
      <c r="G3975" s="34" t="str">
        <f>IF(ICT!$P$107=0,"",ICT!$P$107)</f>
        <v>1st</v>
      </c>
    </row>
    <row r="3976" spans="1:8" ht="15.75" x14ac:dyDescent="0.25">
      <c r="A3976" s="35" t="s">
        <v>107</v>
      </c>
      <c r="B3976" s="70" t="str">
        <f>IF(TWI!$K$107=0,"",TWI!$K$107)</f>
        <v/>
      </c>
      <c r="C3976" s="70" t="str">
        <f>IF(TWI!$M$107=0,"",TWI!$M$107)</f>
        <v/>
      </c>
      <c r="D3976" s="70" t="str">
        <f>IF(TWI!$N$107=0,"",TWI!$N$107)</f>
        <v/>
      </c>
      <c r="E3976" s="157" t="str">
        <f>IF(TWI!$Q$107=0,"",TWI!$Q$107)</f>
        <v>Fail</v>
      </c>
      <c r="F3976" s="158"/>
      <c r="G3976" s="34" t="str">
        <f>IF(TWI!$P$107=0,"",TWI!$P$107)</f>
        <v>1st</v>
      </c>
    </row>
    <row r="3977" spans="1:8" ht="15.75" x14ac:dyDescent="0.25">
      <c r="A3977" s="35" t="s">
        <v>404</v>
      </c>
      <c r="B3977" s="70" t="str">
        <f>IF(RME!$K$107=0,"",RME!$K$107)</f>
        <v/>
      </c>
      <c r="C3977" s="70" t="str">
        <f>IF(RME!$M$107=0,"",RME!$M$107)</f>
        <v/>
      </c>
      <c r="D3977" s="70" t="str">
        <f>IF(RME!$N$107=0,"",RME!$N$107)</f>
        <v/>
      </c>
      <c r="E3977" s="157" t="str">
        <f>IF(RME!$Q$107=0,"",RME!$Q$107)</f>
        <v>Fail</v>
      </c>
      <c r="F3977" s="158"/>
      <c r="G3977" s="34" t="str">
        <f>IF(RME!$P$107=0,"",RME!$P$107)</f>
        <v>1st</v>
      </c>
    </row>
    <row r="3978" spans="1:8" ht="15.75" x14ac:dyDescent="0.25">
      <c r="A3978" s="35" t="s">
        <v>402</v>
      </c>
      <c r="B3978" s="70" t="str">
        <f>IF('C. ARTS'!$K$107=0,"",'C. ARTS'!$K$107)</f>
        <v/>
      </c>
      <c r="C3978" s="70" t="str">
        <f>IF('C. ARTS'!$M$107=0,"",'C. ARTS'!$M$107)</f>
        <v/>
      </c>
      <c r="D3978" s="70" t="str">
        <f>IF('C. ARTS'!$N$107=0,"",'C. ARTS'!$N$107)</f>
        <v/>
      </c>
      <c r="E3978" s="157" t="str">
        <f>IF('C. ARTS'!$Q$107=0,"",'C. ARTS'!$Q$107)</f>
        <v>Fail</v>
      </c>
      <c r="F3978" s="158"/>
      <c r="G3978" s="34" t="str">
        <f>IF('C. ARTS'!$P$107=0,"",'C. ARTS'!$P$107)</f>
        <v>1st</v>
      </c>
    </row>
    <row r="3979" spans="1:8" ht="15.75" x14ac:dyDescent="0.25">
      <c r="A3979" s="35"/>
      <c r="B3979" s="70"/>
      <c r="C3979" s="70"/>
      <c r="D3979" s="70"/>
      <c r="E3979" s="159"/>
      <c r="F3979" s="160"/>
      <c r="G3979" s="36"/>
    </row>
    <row r="3980" spans="1:8" x14ac:dyDescent="0.25">
      <c r="A3980" s="24"/>
      <c r="B3980" s="24"/>
      <c r="C3980" s="24"/>
      <c r="D3980" s="24"/>
      <c r="E3980" s="24"/>
      <c r="F3980" s="24"/>
      <c r="G3980" s="24"/>
    </row>
    <row r="3981" spans="1:8" ht="18" x14ac:dyDescent="0.25">
      <c r="A3981" s="37" t="s">
        <v>29</v>
      </c>
      <c r="B3981" s="69" t="str">
        <f>IF(BROADSHEET!$K$104=0,"",BROADSHEET!$K$104)</f>
        <v/>
      </c>
      <c r="C3981" s="38" t="s">
        <v>30</v>
      </c>
      <c r="D3981" s="39">
        <f>INFO!$C$16</f>
        <v>800</v>
      </c>
      <c r="F3981" s="78" t="s">
        <v>32</v>
      </c>
      <c r="G3981" s="119" t="s">
        <v>357</v>
      </c>
      <c r="H3981" s="44"/>
    </row>
    <row r="3982" spans="1:8" x14ac:dyDescent="0.25">
      <c r="A3982" s="24"/>
      <c r="B3982" s="24"/>
      <c r="C3982" s="24"/>
      <c r="D3982" s="24"/>
      <c r="E3982" s="24"/>
      <c r="F3982" s="24"/>
      <c r="G3982" s="24"/>
      <c r="H3982" s="44"/>
    </row>
    <row r="3983" spans="1:8" ht="15.75" x14ac:dyDescent="0.25">
      <c r="A3983" s="40" t="s">
        <v>31</v>
      </c>
      <c r="B3983" s="75" t="str">
        <f>IF(REMARKS!$C$102=0,"",REMARKS!$C$102)</f>
        <v/>
      </c>
      <c r="C3983" s="41" t="s">
        <v>30</v>
      </c>
      <c r="D3983" s="30" t="str">
        <f>IF(INFO!$C$17=0,"",INFO!$C$17)</f>
        <v/>
      </c>
      <c r="E3983" s="24"/>
      <c r="H3983" s="44"/>
    </row>
    <row r="3984" spans="1:8" ht="15.75" x14ac:dyDescent="0.25">
      <c r="A3984" s="40"/>
      <c r="B3984" s="74"/>
      <c r="C3984" s="73"/>
      <c r="D3984" s="74"/>
      <c r="E3984" s="24"/>
      <c r="H3984" s="44"/>
    </row>
    <row r="3985" spans="1:8" ht="18" x14ac:dyDescent="0.25">
      <c r="A3985" s="40"/>
      <c r="B3985" s="173" t="s">
        <v>371</v>
      </c>
      <c r="C3985" s="173"/>
      <c r="D3985" s="173"/>
      <c r="E3985" s="173"/>
      <c r="F3985" s="173"/>
      <c r="H3985" s="44"/>
    </row>
    <row r="3986" spans="1:8" ht="18" x14ac:dyDescent="0.25">
      <c r="A3986" s="77" t="s">
        <v>33</v>
      </c>
      <c r="B3986" s="169"/>
      <c r="C3986" s="169"/>
      <c r="D3986" s="169"/>
      <c r="E3986" s="169"/>
      <c r="F3986" s="29"/>
      <c r="H3986" s="44"/>
    </row>
    <row r="3987" spans="1:8" ht="18" x14ac:dyDescent="0.25">
      <c r="A3987" s="77" t="s">
        <v>35</v>
      </c>
      <c r="B3987" s="170"/>
      <c r="C3987" s="170"/>
      <c r="D3987" s="170"/>
      <c r="E3987" s="170"/>
      <c r="F3987" s="29"/>
      <c r="H3987" s="44"/>
    </row>
    <row r="3988" spans="1:8" ht="18" x14ac:dyDescent="0.25">
      <c r="A3988" s="77" t="s">
        <v>34</v>
      </c>
      <c r="B3988" s="174"/>
      <c r="C3988" s="174"/>
      <c r="D3988" s="174"/>
      <c r="E3988" s="174"/>
      <c r="F3988" s="76"/>
      <c r="H3988" s="44"/>
    </row>
    <row r="3989" spans="1:8" ht="18" x14ac:dyDescent="0.25">
      <c r="A3989" s="77" t="s">
        <v>36</v>
      </c>
      <c r="B3989" s="29"/>
      <c r="C3989" s="169"/>
      <c r="D3989" s="169"/>
      <c r="E3989" s="169"/>
      <c r="F3989" s="169"/>
      <c r="H3989" s="44"/>
    </row>
    <row r="3990" spans="1:8" ht="18" x14ac:dyDescent="0.25">
      <c r="A3990" s="77" t="s">
        <v>406</v>
      </c>
      <c r="B3990" s="29"/>
      <c r="C3990" s="170"/>
      <c r="D3990" s="170"/>
      <c r="E3990" s="170"/>
      <c r="F3990" s="170"/>
      <c r="G3990" s="24"/>
      <c r="H3990" s="44"/>
    </row>
    <row r="3991" spans="1:8" x14ac:dyDescent="0.25">
      <c r="B3991" s="24"/>
      <c r="D3991" s="45"/>
      <c r="E3991" s="45"/>
      <c r="F3991" s="24"/>
      <c r="G3991" s="24"/>
      <c r="H3991" s="44"/>
    </row>
    <row r="3992" spans="1:8" x14ac:dyDescent="0.25">
      <c r="B3992" s="68"/>
      <c r="H3992" s="44"/>
    </row>
    <row r="3993" spans="1:8" x14ac:dyDescent="0.25">
      <c r="B3993" s="68"/>
    </row>
    <row r="3994" spans="1:8" x14ac:dyDescent="0.25">
      <c r="B3994" s="68"/>
    </row>
    <row r="3995" spans="1:8" x14ac:dyDescent="0.25">
      <c r="B3995" s="68"/>
      <c r="E3995" s="43"/>
      <c r="F3995" s="168"/>
      <c r="G3995" s="168"/>
    </row>
    <row r="3996" spans="1:8" x14ac:dyDescent="0.25">
      <c r="E3996" s="24"/>
    </row>
    <row r="3998" spans="1:8" ht="30" x14ac:dyDescent="0.25">
      <c r="A3998" s="21"/>
      <c r="B3998" s="172" t="str">
        <f>INFO!$C$1</f>
        <v>SEVENTH-DAY ADVENTIST PRIMARY  SCHOOL</v>
      </c>
      <c r="C3998" s="172"/>
      <c r="D3998" s="172"/>
      <c r="E3998" s="172"/>
      <c r="F3998" s="172"/>
      <c r="G3998" s="172"/>
    </row>
    <row r="3999" spans="1:8" ht="20.25" x14ac:dyDescent="0.25">
      <c r="A3999" s="23"/>
      <c r="B3999" s="163" t="str">
        <f>INFO!$C$2</f>
        <v>Together We Make The Difference</v>
      </c>
      <c r="C3999" s="163"/>
      <c r="D3999" s="163"/>
      <c r="E3999" s="163"/>
      <c r="F3999" s="163"/>
      <c r="G3999" s="163"/>
    </row>
    <row r="4000" spans="1:8" ht="18" x14ac:dyDescent="0.25">
      <c r="A4000" s="24"/>
      <c r="B4000" s="164" t="str">
        <f>INFO!$C$3</f>
        <v>P. O. BOX 234 KUMASI GHANA</v>
      </c>
      <c r="C4000" s="164"/>
      <c r="D4000" s="164"/>
      <c r="E4000" s="164"/>
      <c r="F4000" s="164"/>
      <c r="G4000" s="164"/>
    </row>
    <row r="4001" spans="1:7" ht="20.25" x14ac:dyDescent="0.25">
      <c r="A4001" s="25"/>
      <c r="B4001" s="165" t="str">
        <f>INFO!$C$4</f>
        <v>0123456789</v>
      </c>
      <c r="C4001" s="166"/>
      <c r="D4001" s="166"/>
      <c r="E4001" s="166"/>
      <c r="F4001" s="166"/>
      <c r="G4001" s="166"/>
    </row>
    <row r="4002" spans="1:7" ht="20.25" x14ac:dyDescent="0.25">
      <c r="A4002" s="25"/>
      <c r="B4002" s="177" t="str">
        <f>INFO!$C$5</f>
        <v>TERMLY REPORT</v>
      </c>
      <c r="C4002" s="178"/>
      <c r="D4002" s="178"/>
      <c r="E4002" s="178"/>
      <c r="F4002" s="178"/>
      <c r="G4002" s="178"/>
    </row>
    <row r="4003" spans="1:7" x14ac:dyDescent="0.25">
      <c r="A4003" s="24"/>
      <c r="B4003" s="24"/>
      <c r="C4003" s="24"/>
      <c r="D4003" s="24"/>
      <c r="E4003" s="24"/>
    </row>
    <row r="4004" spans="1:7" ht="15.75" x14ac:dyDescent="0.25">
      <c r="A4004" s="28" t="s">
        <v>18</v>
      </c>
      <c r="B4004" s="167" t="str">
        <f>IF(BROADSHEET!$B$105=0,"",BROADSHEET!$B$105)</f>
        <v/>
      </c>
      <c r="C4004" s="167"/>
      <c r="D4004" s="167"/>
      <c r="E4004" s="167"/>
      <c r="F4004" s="26" t="s">
        <v>96</v>
      </c>
      <c r="G4004" s="118" t="str">
        <f>INFO!$C$14</f>
        <v>B.S. FOUR</v>
      </c>
    </row>
    <row r="4005" spans="1:7" ht="15.75" x14ac:dyDescent="0.25">
      <c r="A4005" s="28" t="s">
        <v>19</v>
      </c>
      <c r="B4005" s="167" t="str">
        <f>INFO!$C$19&amp;" "&amp;INFO!$D$19&amp;" "&amp;INFO!$E$19</f>
        <v>29 JULY 2018</v>
      </c>
      <c r="C4005" s="167"/>
      <c r="D4005" s="167"/>
      <c r="E4005" s="24"/>
      <c r="F4005" s="26" t="s">
        <v>11</v>
      </c>
      <c r="G4005" s="118" t="str">
        <f>INFO!$C$15</f>
        <v>ONE</v>
      </c>
    </row>
    <row r="4006" spans="1:7" ht="15.75" x14ac:dyDescent="0.25">
      <c r="A4006" s="28" t="s">
        <v>17</v>
      </c>
      <c r="B4006" s="167" t="str">
        <f>INFO!$C$20&amp;" "&amp;INFO!$D$20&amp;" "&amp;INFO!$E$20</f>
        <v>9 MAY 2018</v>
      </c>
      <c r="C4006" s="167"/>
      <c r="D4006" s="167"/>
      <c r="F4006" s="28" t="s">
        <v>20</v>
      </c>
      <c r="G4006" s="72">
        <f>INFO!$C$13</f>
        <v>0</v>
      </c>
    </row>
    <row r="4007" spans="1:7" ht="15.75" x14ac:dyDescent="0.25">
      <c r="A4007" s="28" t="s">
        <v>21</v>
      </c>
      <c r="B4007" s="167" t="str">
        <f>INFO!$C$21</f>
        <v>2017/2018</v>
      </c>
      <c r="C4007" s="167"/>
      <c r="D4007" s="27"/>
      <c r="F4007" s="28" t="s">
        <v>139</v>
      </c>
      <c r="G4007" s="71" t="str">
        <f>BROADSHEET!$L$105</f>
        <v>1ST</v>
      </c>
    </row>
    <row r="4008" spans="1:7" ht="15.75" x14ac:dyDescent="0.25">
      <c r="A4008" s="29"/>
      <c r="B4008" s="24"/>
      <c r="C4008" s="24"/>
      <c r="D4008" s="24"/>
      <c r="E4008" s="24"/>
      <c r="F4008" s="24"/>
      <c r="G4008" s="24"/>
    </row>
    <row r="4009" spans="1:7" ht="32.25" thickBot="1" x14ac:dyDescent="0.3">
      <c r="A4009" s="31" t="s">
        <v>22</v>
      </c>
      <c r="B4009" s="32" t="s">
        <v>95</v>
      </c>
      <c r="C4009" s="32" t="s">
        <v>94</v>
      </c>
      <c r="D4009" s="32" t="s">
        <v>113</v>
      </c>
      <c r="E4009" s="161" t="s">
        <v>23</v>
      </c>
      <c r="F4009" s="162"/>
      <c r="G4009" s="32" t="s">
        <v>24</v>
      </c>
    </row>
    <row r="4010" spans="1:7" ht="16.5" thickTop="1" x14ac:dyDescent="0.25">
      <c r="A4010" s="33" t="s">
        <v>111</v>
      </c>
      <c r="B4010" s="70" t="str">
        <f>IF(ENGLISH!$K$108=0,"",ENGLISH!$K$108)</f>
        <v/>
      </c>
      <c r="C4010" s="70" t="str">
        <f>IF(ENGLISH!$M$108=0,"",ENGLISH!$M$108)</f>
        <v/>
      </c>
      <c r="D4010" s="70" t="str">
        <f>IF(ENGLISH!$N$108=0,"",ENGLISH!$N$108)</f>
        <v/>
      </c>
      <c r="E4010" s="155" t="str">
        <f>IF(ENGLISH!$Q$108=0,"",ENGLISH!$Q$108)</f>
        <v>Fail</v>
      </c>
      <c r="F4010" s="156"/>
      <c r="G4010" s="34" t="str">
        <f>IF(ENGLISH!$P$108=0,"",ENGLISH!$P$108)</f>
        <v>1st</v>
      </c>
    </row>
    <row r="4011" spans="1:7" ht="15.75" x14ac:dyDescent="0.25">
      <c r="A4011" s="35" t="s">
        <v>26</v>
      </c>
      <c r="B4011" s="70" t="str">
        <f>IF(MATHS!$K$108=0,"",MATHS!$K$108)</f>
        <v/>
      </c>
      <c r="C4011" s="70" t="str">
        <f>IF(MATHS!$M$108=0,"",MATHS!$M$108)</f>
        <v/>
      </c>
      <c r="D4011" s="70" t="str">
        <f>IF(MATHS!$N$108=0,"",MATHS!$N$108)</f>
        <v/>
      </c>
      <c r="E4011" s="157" t="str">
        <f>IF(MATHS!$Q$108=0,"",MATHS!$Q$108)</f>
        <v>Fail</v>
      </c>
      <c r="F4011" s="158"/>
      <c r="G4011" s="34" t="str">
        <f>IF(MATHS!$P$108=0,"",MATHS!$P$108)</f>
        <v>1st</v>
      </c>
    </row>
    <row r="4012" spans="1:7" ht="15.75" x14ac:dyDescent="0.25">
      <c r="A4012" s="35" t="s">
        <v>397</v>
      </c>
      <c r="B4012" s="70" t="str">
        <f>IF('NAT. SCI'!$K$108=0,"",'NAT. SCI'!$K$108)</f>
        <v/>
      </c>
      <c r="C4012" s="70" t="str">
        <f>IF('NAT. SCI'!$M$108=0,"",'NAT. SCI'!$M$108)</f>
        <v/>
      </c>
      <c r="D4012" s="70" t="str">
        <f>IF('NAT. SCI'!$N$108=0,"",'NAT. SCI'!$N$108)</f>
        <v/>
      </c>
      <c r="E4012" s="157" t="str">
        <f>IF('NAT. SCI'!$Q$108=0,"",'NAT. SCI'!$Q$108)</f>
        <v>Fail</v>
      </c>
      <c r="F4012" s="158"/>
      <c r="G4012" s="34" t="str">
        <f>IF('NAT. SCI'!$P$108=0,"",'NAT. SCI'!$P$108)</f>
        <v>1st</v>
      </c>
    </row>
    <row r="4013" spans="1:7" ht="15.75" x14ac:dyDescent="0.25">
      <c r="A4013" s="35" t="s">
        <v>403</v>
      </c>
      <c r="B4013" s="70" t="str">
        <f>IF('C. EDU'!$K$108=0,"",'C. EDU'!$K$108)</f>
        <v/>
      </c>
      <c r="C4013" s="70" t="str">
        <f>IF('C. EDU'!$M$108=0,"",'C. EDU'!$M$108)</f>
        <v/>
      </c>
      <c r="D4013" s="70" t="str">
        <f>IF('C. EDU'!$N$108=0,"",'C. EDU'!$N$108)</f>
        <v/>
      </c>
      <c r="E4013" s="157" t="str">
        <f>IF('C. EDU'!$Q$108=0,"",'C. EDU'!$Q$108)</f>
        <v>Fail</v>
      </c>
      <c r="F4013" s="158"/>
      <c r="G4013" s="34" t="str">
        <f>IF('C. EDU'!$P$108=0,"",'C. EDU'!$P$108)</f>
        <v>1st</v>
      </c>
    </row>
    <row r="4014" spans="1:7" ht="15.75" x14ac:dyDescent="0.25">
      <c r="A4014" s="35" t="s">
        <v>28</v>
      </c>
      <c r="B4014" s="70" t="str">
        <f>IF(ICT!$K$108=0,"",ICT!$K$108)</f>
        <v/>
      </c>
      <c r="C4014" s="70" t="str">
        <f>IF(ICT!$M$108=0,"",ICT!$M$108)</f>
        <v/>
      </c>
      <c r="D4014" s="70" t="str">
        <f>IF(ICT!$N$108=0,"",ICT!$N$108)</f>
        <v/>
      </c>
      <c r="E4014" s="157" t="str">
        <f>IF(ICT!$Q$108=0,"",ICT!$Q$108)</f>
        <v>Fail</v>
      </c>
      <c r="F4014" s="158"/>
      <c r="G4014" s="34" t="str">
        <f>IF(ICT!$P$108=0,"",ICT!$P$108)</f>
        <v>1st</v>
      </c>
    </row>
    <row r="4015" spans="1:7" ht="15.75" x14ac:dyDescent="0.25">
      <c r="A4015" s="35" t="s">
        <v>107</v>
      </c>
      <c r="B4015" s="70" t="str">
        <f>IF(TWI!$K$108=0,"",TWI!$K$108)</f>
        <v/>
      </c>
      <c r="C4015" s="70" t="str">
        <f>IF(TWI!$M$108=0,"",TWI!$M$108)</f>
        <v/>
      </c>
      <c r="D4015" s="70" t="str">
        <f>IF(TWI!$N$108=0,"",TWI!$N$108)</f>
        <v/>
      </c>
      <c r="E4015" s="157" t="str">
        <f>IF(TWI!$Q$108=0,"",TWI!$Q$108)</f>
        <v>Fail</v>
      </c>
      <c r="F4015" s="158"/>
      <c r="G4015" s="34" t="str">
        <f>IF(TWI!$P$108=0,"",TWI!$P$108)</f>
        <v>1st</v>
      </c>
    </row>
    <row r="4016" spans="1:7" ht="15.75" x14ac:dyDescent="0.25">
      <c r="A4016" s="35" t="s">
        <v>404</v>
      </c>
      <c r="B4016" s="70" t="str">
        <f>IF(RME!$K$108=0,"",RME!$K$108)</f>
        <v/>
      </c>
      <c r="C4016" s="70" t="str">
        <f>IF(RME!$M$108=0,"",RME!$M$108)</f>
        <v/>
      </c>
      <c r="D4016" s="70" t="str">
        <f>IF(RME!$N$108=0,"",RME!$N$108)</f>
        <v/>
      </c>
      <c r="E4016" s="157" t="str">
        <f>IF(RME!$Q$108=0,"",RME!$Q$108)</f>
        <v>Fail</v>
      </c>
      <c r="F4016" s="158"/>
      <c r="G4016" s="34" t="str">
        <f>IF(RME!$P$108=0,"",RME!$P$108)</f>
        <v>1st</v>
      </c>
    </row>
    <row r="4017" spans="1:8" ht="15.75" x14ac:dyDescent="0.25">
      <c r="A4017" s="35" t="s">
        <v>402</v>
      </c>
      <c r="B4017" s="70" t="str">
        <f>IF('C. ARTS'!$K$108=0,"",'C. ARTS'!$K$108)</f>
        <v/>
      </c>
      <c r="C4017" s="70" t="str">
        <f>IF('C. ARTS'!$M$108=0,"",'C. ARTS'!$M$108)</f>
        <v/>
      </c>
      <c r="D4017" s="70" t="str">
        <f>IF('C. ARTS'!$N$108=0,"",'C. ARTS'!$N$108)</f>
        <v/>
      </c>
      <c r="E4017" s="157" t="str">
        <f>IF('C. ARTS'!$Q$108=0,"",'C. ARTS'!$Q$108)</f>
        <v>Fail</v>
      </c>
      <c r="F4017" s="158"/>
      <c r="G4017" s="34" t="str">
        <f>IF('C. ARTS'!$P$108=0,"",'C. ARTS'!$P$108)</f>
        <v>1st</v>
      </c>
    </row>
    <row r="4018" spans="1:8" ht="15.75" x14ac:dyDescent="0.25">
      <c r="A4018" s="35"/>
      <c r="B4018" s="70"/>
      <c r="C4018" s="70"/>
      <c r="D4018" s="70"/>
      <c r="E4018" s="159"/>
      <c r="F4018" s="160"/>
      <c r="G4018" s="36"/>
    </row>
    <row r="4019" spans="1:8" x14ac:dyDescent="0.25">
      <c r="A4019" s="24"/>
      <c r="B4019" s="24"/>
      <c r="C4019" s="24"/>
      <c r="D4019" s="24"/>
      <c r="E4019" s="24"/>
      <c r="F4019" s="24"/>
      <c r="G4019" s="24"/>
    </row>
    <row r="4020" spans="1:8" ht="18" x14ac:dyDescent="0.25">
      <c r="A4020" s="37" t="s">
        <v>29</v>
      </c>
      <c r="B4020" s="69" t="str">
        <f>IF(BROADSHEET!$K$105=0,"",BROADSHEET!$K$105)</f>
        <v/>
      </c>
      <c r="C4020" s="38" t="s">
        <v>30</v>
      </c>
      <c r="D4020" s="39">
        <f>INFO!$C$16</f>
        <v>800</v>
      </c>
      <c r="F4020" s="78" t="s">
        <v>32</v>
      </c>
      <c r="G4020" s="119" t="s">
        <v>357</v>
      </c>
      <c r="H4020" s="44"/>
    </row>
    <row r="4021" spans="1:8" x14ac:dyDescent="0.25">
      <c r="A4021" s="24"/>
      <c r="B4021" s="24"/>
      <c r="C4021" s="24"/>
      <c r="D4021" s="24"/>
      <c r="E4021" s="24"/>
      <c r="F4021" s="24"/>
      <c r="G4021" s="24"/>
      <c r="H4021" s="44"/>
    </row>
    <row r="4022" spans="1:8" ht="15.75" x14ac:dyDescent="0.25">
      <c r="A4022" s="40" t="s">
        <v>31</v>
      </c>
      <c r="B4022" s="75" t="str">
        <f>IF(REMARKS!$C$103=0,"",REMARKS!$C$103)</f>
        <v/>
      </c>
      <c r="C4022" s="41" t="s">
        <v>30</v>
      </c>
      <c r="D4022" s="30" t="str">
        <f>IF(INFO!$C$17=0,"",INFO!$C$17)</f>
        <v/>
      </c>
      <c r="E4022" s="24"/>
      <c r="H4022" s="44"/>
    </row>
    <row r="4023" spans="1:8" ht="15.75" x14ac:dyDescent="0.25">
      <c r="A4023" s="40"/>
      <c r="B4023" s="74"/>
      <c r="C4023" s="73"/>
      <c r="D4023" s="74"/>
      <c r="E4023" s="24"/>
      <c r="H4023" s="44"/>
    </row>
    <row r="4024" spans="1:8" ht="18" x14ac:dyDescent="0.25">
      <c r="A4024" s="40"/>
      <c r="B4024" s="173" t="s">
        <v>371</v>
      </c>
      <c r="C4024" s="173"/>
      <c r="D4024" s="173"/>
      <c r="E4024" s="173"/>
      <c r="F4024" s="173"/>
      <c r="H4024" s="44"/>
    </row>
    <row r="4025" spans="1:8" ht="18" x14ac:dyDescent="0.25">
      <c r="A4025" s="77" t="s">
        <v>33</v>
      </c>
      <c r="B4025" s="169"/>
      <c r="C4025" s="169"/>
      <c r="D4025" s="169"/>
      <c r="E4025" s="169"/>
      <c r="F4025" s="29"/>
      <c r="H4025" s="44"/>
    </row>
    <row r="4026" spans="1:8" ht="18" x14ac:dyDescent="0.25">
      <c r="A4026" s="77" t="s">
        <v>35</v>
      </c>
      <c r="B4026" s="170"/>
      <c r="C4026" s="170"/>
      <c r="D4026" s="170"/>
      <c r="E4026" s="170"/>
      <c r="F4026" s="29"/>
      <c r="H4026" s="44"/>
    </row>
    <row r="4027" spans="1:8" ht="18" x14ac:dyDescent="0.25">
      <c r="A4027" s="77" t="s">
        <v>34</v>
      </c>
      <c r="B4027" s="174"/>
      <c r="C4027" s="174"/>
      <c r="D4027" s="174"/>
      <c r="E4027" s="174"/>
      <c r="F4027" s="76"/>
      <c r="H4027" s="44"/>
    </row>
    <row r="4028" spans="1:8" ht="18" x14ac:dyDescent="0.25">
      <c r="A4028" s="77" t="s">
        <v>36</v>
      </c>
      <c r="B4028" s="29"/>
      <c r="C4028" s="169"/>
      <c r="D4028" s="169"/>
      <c r="E4028" s="169"/>
      <c r="F4028" s="169"/>
      <c r="H4028" s="44"/>
    </row>
    <row r="4029" spans="1:8" ht="18" x14ac:dyDescent="0.25">
      <c r="A4029" s="77" t="s">
        <v>406</v>
      </c>
      <c r="B4029" s="29"/>
      <c r="C4029" s="170"/>
      <c r="D4029" s="170"/>
      <c r="E4029" s="170"/>
      <c r="F4029" s="170"/>
      <c r="G4029" s="24"/>
      <c r="H4029" s="44"/>
    </row>
    <row r="4030" spans="1:8" x14ac:dyDescent="0.25">
      <c r="B4030" s="24"/>
      <c r="D4030" s="45"/>
      <c r="E4030" s="45"/>
      <c r="F4030" s="24"/>
      <c r="G4030" s="24"/>
      <c r="H4030" s="44"/>
    </row>
    <row r="4031" spans="1:8" x14ac:dyDescent="0.25">
      <c r="A4031" s="42"/>
      <c r="B4031" s="68"/>
      <c r="C4031" s="171"/>
      <c r="D4031" s="171"/>
      <c r="E4031" s="24"/>
      <c r="F4031" s="24"/>
      <c r="G4031" s="24"/>
      <c r="H4031" s="44"/>
    </row>
    <row r="4032" spans="1:8" x14ac:dyDescent="0.25">
      <c r="B4032" s="68"/>
      <c r="H4032" s="44"/>
    </row>
    <row r="4033" spans="2:7" x14ac:dyDescent="0.25">
      <c r="B4033" s="68"/>
    </row>
    <row r="4034" spans="2:7" x14ac:dyDescent="0.25">
      <c r="B4034" s="68"/>
    </row>
    <row r="4035" spans="2:7" x14ac:dyDescent="0.25">
      <c r="B4035" s="68"/>
      <c r="E4035" s="43"/>
      <c r="F4035" s="168"/>
      <c r="G4035" s="168"/>
    </row>
    <row r="4036" spans="2:7" x14ac:dyDescent="0.25">
      <c r="E4036" s="24"/>
    </row>
    <row r="4040" spans="2:7" x14ac:dyDescent="0.25">
      <c r="B4040" s="117"/>
      <c r="C4040" s="117"/>
      <c r="D4040" s="117"/>
      <c r="E4040" s="117"/>
      <c r="F4040" s="117"/>
      <c r="G4040" s="117"/>
    </row>
  </sheetData>
  <sheetProtection password="9331" sheet="1" objects="1" scenarios="1" selectLockedCells="1"/>
  <customSheetViews>
    <customSheetView guid="{E69E3BBB-9DE1-42D8-9360-7E58F0C59DE2}" showPageBreaks="1" showGridLines="0" printArea="1" view="pageLayout">
      <selection activeCell="G23" sqref="G23"/>
      <rowBreaks count="100" manualBreakCount="100">
        <brk id="39" max="7" man="1"/>
        <brk id="79" max="7" man="1"/>
        <brk id="119" max="16383" man="1"/>
        <brk id="159" max="16383" man="1"/>
        <brk id="199" max="16383" man="1"/>
        <brk id="239" max="16383" man="1"/>
        <brk id="279" max="16383" man="1"/>
        <brk id="319" max="16383" man="1"/>
        <brk id="359" max="16383" man="1"/>
        <brk id="399" max="16383" man="1"/>
        <brk id="439" max="16383" man="1"/>
        <brk id="479" max="16383" man="1"/>
        <brk id="519" max="16383" man="1"/>
        <brk id="559" max="16383" man="1"/>
        <brk id="599" max="16383" man="1"/>
        <brk id="639" max="16383" man="1"/>
        <brk id="679" max="16383" man="1"/>
        <brk id="719" max="16383" man="1"/>
        <brk id="759" max="16383" man="1"/>
        <brk id="799" max="16383" man="1"/>
        <brk id="839" max="16383" man="1"/>
        <brk id="879" max="16383" man="1"/>
        <brk id="919" max="16383" man="1"/>
        <brk id="959" max="16383" man="1"/>
        <brk id="999" max="16383" man="1"/>
        <brk id="1039" max="16383" man="1"/>
        <brk id="1079" max="16383" man="1"/>
        <brk id="1119" max="16383" man="1"/>
        <brk id="1159" max="16383" man="1"/>
        <brk id="1199" max="16383" man="1"/>
        <brk id="1239" max="16383" man="1"/>
        <brk id="1279" max="16383" man="1"/>
        <brk id="1319" max="16383" man="1"/>
        <brk id="1359" max="16383" man="1"/>
        <brk id="1399" max="16383" man="1"/>
        <brk id="1439" max="16383" man="1"/>
        <brk id="1479" max="16383" man="1"/>
        <brk id="1519" max="16383" man="1"/>
        <brk id="1559" max="16383" man="1"/>
        <brk id="1599" max="16383" man="1"/>
        <brk id="1639" max="16383" man="1"/>
        <brk id="1679" max="16383" man="1"/>
        <brk id="1719" max="16383" man="1"/>
        <brk id="1759" max="16383" man="1"/>
        <brk id="1799" max="16383" man="1"/>
        <brk id="1839" max="16383" man="1"/>
        <brk id="1879" max="16383" man="1"/>
        <brk id="1919" max="16383" man="1"/>
        <brk id="1959" max="16383" man="1"/>
        <brk id="1999" max="16383" man="1"/>
        <brk id="2039" max="16383" man="1"/>
        <brk id="2079" max="16383" man="1"/>
        <brk id="2119" max="16383" man="1"/>
        <brk id="2159" max="16383" man="1"/>
        <brk id="2199" max="16383" man="1"/>
        <brk id="2239" max="16383" man="1"/>
        <brk id="2279" max="16383" man="1"/>
        <brk id="2319" max="16383" man="1"/>
        <brk id="2359" max="16383" man="1"/>
        <brk id="2399" max="16383" man="1"/>
        <brk id="2439" max="16383" man="1"/>
        <brk id="2479" max="16383" man="1"/>
        <brk id="2519" max="16383" man="1"/>
        <brk id="2559" max="16383" man="1"/>
        <brk id="2599" max="16383" man="1"/>
        <brk id="2639" max="16383" man="1"/>
        <brk id="2679" max="16383" man="1"/>
        <brk id="2719" max="16383" man="1"/>
        <brk id="2759" max="16383" man="1"/>
        <brk id="2799" max="16383" man="1"/>
        <brk id="2839" max="16383" man="1"/>
        <brk id="2879" max="16383" man="1"/>
        <brk id="2919" max="16383" man="1"/>
        <brk id="2959" max="16383" man="1"/>
        <brk id="2999" max="16383" man="1"/>
        <brk id="3039" max="16383" man="1"/>
        <brk id="3079" max="16383" man="1"/>
        <brk id="3119" max="16383" man="1"/>
        <brk id="3159" max="16383" man="1"/>
        <brk id="3199" max="16383" man="1"/>
        <brk id="3239" max="16383" man="1"/>
        <brk id="3279" max="16383" man="1"/>
        <brk id="3319" max="16383" man="1"/>
        <brk id="3359" max="16383" man="1"/>
        <brk id="3399" max="16383" man="1"/>
        <brk id="3439" max="16383" man="1"/>
        <brk id="3479" max="16383" man="1"/>
        <brk id="3519" max="16383" man="1"/>
        <brk id="3559" max="16383" man="1"/>
        <brk id="3599" max="16383" man="1"/>
        <brk id="3639" max="16383" man="1"/>
        <brk id="3679" max="16383" man="1"/>
        <brk id="3719" max="16383" man="1"/>
        <brk id="3759" max="16383" man="1"/>
        <brk id="3799" max="16383" man="1"/>
        <brk id="3839" max="16383" man="1"/>
        <brk id="3879" max="16383" man="1"/>
        <brk id="3919" max="16383" man="1"/>
        <brk id="3958" max="16383" man="1"/>
        <brk id="3997" max="16383" man="1"/>
      </rowBreaks>
      <pageMargins left="0.44" right="0.33" top="0.75" bottom="0.92" header="0.3" footer="0.3"/>
      <printOptions horizontalCentered="1" verticalCentered="1"/>
      <pageSetup scale="99" orientation="portrait" horizontalDpi="300" verticalDpi="300" r:id="rId1"/>
      <headerFooter>
        <oddHeader>&amp;L&amp;8&amp;G</oddHeader>
        <oddFooter>&amp;L&amp;8Designed By:&amp;11 &amp;"Cambria,Bold Italic"THE KING&amp;R&amp;"+,Bold"_______________________________                   &amp;K00+000 .&amp;K01+000
HEADTEACHER'S SIGNATURE             &amp;K00+000 .&amp;K01+000
&amp;P</oddFooter>
      </headerFooter>
    </customSheetView>
    <customSheetView guid="{D261143A-5CA3-4660-A81E-46B5FCEF3F6E}" showPageBreaks="1" showGridLines="0" printArea="1" view="pageLayout">
      <selection activeCell="G23" sqref="G23"/>
      <rowBreaks count="100" manualBreakCount="100">
        <brk id="39" max="7" man="1"/>
        <brk id="79" max="7" man="1"/>
        <brk id="119" max="16383" man="1"/>
        <brk id="159" max="16383" man="1"/>
        <brk id="199" max="16383" man="1"/>
        <brk id="239" max="16383" man="1"/>
        <brk id="279" max="16383" man="1"/>
        <brk id="319" max="16383" man="1"/>
        <brk id="359" max="16383" man="1"/>
        <brk id="399" max="16383" man="1"/>
        <brk id="439" max="16383" man="1"/>
        <brk id="479" max="16383" man="1"/>
        <brk id="519" max="16383" man="1"/>
        <brk id="559" max="16383" man="1"/>
        <brk id="599" max="16383" man="1"/>
        <brk id="639" max="16383" man="1"/>
        <brk id="679" max="16383" man="1"/>
        <brk id="719" max="16383" man="1"/>
        <brk id="759" max="16383" man="1"/>
        <brk id="799" max="16383" man="1"/>
        <brk id="839" max="16383" man="1"/>
        <brk id="879" max="16383" man="1"/>
        <brk id="919" max="16383" man="1"/>
        <brk id="959" max="16383" man="1"/>
        <brk id="999" max="16383" man="1"/>
        <brk id="1039" max="16383" man="1"/>
        <brk id="1079" max="16383" man="1"/>
        <brk id="1119" max="16383" man="1"/>
        <brk id="1159" max="16383" man="1"/>
        <brk id="1199" max="16383" man="1"/>
        <brk id="1239" max="16383" man="1"/>
        <brk id="1279" max="16383" man="1"/>
        <brk id="1319" max="16383" man="1"/>
        <brk id="1359" max="16383" man="1"/>
        <brk id="1399" max="16383" man="1"/>
        <brk id="1439" max="16383" man="1"/>
        <brk id="1479" max="16383" man="1"/>
        <brk id="1519" max="16383" man="1"/>
        <brk id="1559" max="16383" man="1"/>
        <brk id="1599" max="16383" man="1"/>
        <brk id="1639" max="16383" man="1"/>
        <brk id="1679" max="16383" man="1"/>
        <brk id="1719" max="16383" man="1"/>
        <brk id="1759" max="16383" man="1"/>
        <brk id="1799" max="16383" man="1"/>
        <brk id="1839" max="16383" man="1"/>
        <brk id="1879" max="16383" man="1"/>
        <brk id="1919" max="16383" man="1"/>
        <brk id="1959" max="16383" man="1"/>
        <brk id="1999" max="16383" man="1"/>
        <brk id="2039" max="16383" man="1"/>
        <brk id="2079" max="16383" man="1"/>
        <brk id="2119" max="16383" man="1"/>
        <brk id="2159" max="16383" man="1"/>
        <brk id="2199" max="16383" man="1"/>
        <brk id="2239" max="16383" man="1"/>
        <brk id="2279" max="16383" man="1"/>
        <brk id="2319" max="16383" man="1"/>
        <brk id="2359" max="16383" man="1"/>
        <brk id="2399" max="16383" man="1"/>
        <brk id="2439" max="16383" man="1"/>
        <brk id="2479" max="16383" man="1"/>
        <brk id="2519" max="16383" man="1"/>
        <brk id="2559" max="16383" man="1"/>
        <brk id="2599" max="16383" man="1"/>
        <brk id="2639" max="16383" man="1"/>
        <brk id="2679" max="16383" man="1"/>
        <brk id="2719" max="16383" man="1"/>
        <brk id="2759" max="16383" man="1"/>
        <brk id="2799" max="16383" man="1"/>
        <brk id="2839" max="16383" man="1"/>
        <brk id="2879" max="16383" man="1"/>
        <brk id="2919" max="16383" man="1"/>
        <brk id="2959" max="16383" man="1"/>
        <brk id="2999" max="16383" man="1"/>
        <brk id="3039" max="16383" man="1"/>
        <brk id="3079" max="16383" man="1"/>
        <brk id="3119" max="16383" man="1"/>
        <brk id="3159" max="16383" man="1"/>
        <brk id="3199" max="16383" man="1"/>
        <brk id="3239" max="16383" man="1"/>
        <brk id="3279" max="16383" man="1"/>
        <brk id="3319" max="16383" man="1"/>
        <brk id="3359" max="16383" man="1"/>
        <brk id="3399" max="16383" man="1"/>
        <brk id="3439" max="16383" man="1"/>
        <brk id="3479" max="16383" man="1"/>
        <brk id="3519" max="16383" man="1"/>
        <brk id="3559" max="16383" man="1"/>
        <brk id="3599" max="16383" man="1"/>
        <brk id="3639" max="16383" man="1"/>
        <brk id="3679" max="16383" man="1"/>
        <brk id="3719" max="16383" man="1"/>
        <brk id="3759" max="16383" man="1"/>
        <brk id="3799" max="16383" man="1"/>
        <brk id="3839" max="16383" man="1"/>
        <brk id="3879" max="16383" man="1"/>
        <brk id="3919" max="16383" man="1"/>
        <brk id="3958" max="16383" man="1"/>
        <brk id="3997" max="16383" man="1"/>
      </rowBreaks>
      <pageMargins left="0.44" right="0.33" top="0.75" bottom="0.92" header="0.3" footer="0.3"/>
      <printOptions horizontalCentered="1" verticalCentered="1"/>
      <pageSetup scale="99" orientation="portrait" horizontalDpi="300" verticalDpi="300" r:id="rId2"/>
      <headerFooter>
        <oddHeader>&amp;L&amp;8&amp;G</oddHeader>
        <oddFooter>&amp;L&amp;8Designed By:&amp;11 &amp;"Cambria,Bold Italic"THE KING&amp;R&amp;"+,Bold"_______________________________                   &amp;K00+000 .&amp;K01+000
HEADTEACHER'S SIGNATURE             &amp;K00+000 .&amp;K01+000
&amp;P</oddFooter>
      </headerFooter>
    </customSheetView>
  </customSheetViews>
  <mergeCells count="2725">
    <mergeCell ref="B3446:E3446"/>
    <mergeCell ref="B3447:D3447"/>
    <mergeCell ref="B3448:D3448"/>
    <mergeCell ref="B3449:C3449"/>
    <mergeCell ref="F3437:G3437"/>
    <mergeCell ref="B3440:G3440"/>
    <mergeCell ref="B3441:G3441"/>
    <mergeCell ref="B3442:G3442"/>
    <mergeCell ref="B3443:G3443"/>
    <mergeCell ref="E3691:F3691"/>
    <mergeCell ref="B3708:E3708"/>
    <mergeCell ref="B3709:E3709"/>
    <mergeCell ref="F3757:G3757"/>
    <mergeCell ref="B3760:G3760"/>
    <mergeCell ref="B3761:G3761"/>
    <mergeCell ref="B3748:E3748"/>
    <mergeCell ref="B3749:E3749"/>
    <mergeCell ref="B3686:E3686"/>
    <mergeCell ref="B3687:D3687"/>
    <mergeCell ref="B3688:D3688"/>
    <mergeCell ref="B3689:C3689"/>
    <mergeCell ref="F3677:G3677"/>
    <mergeCell ref="B3680:G3680"/>
    <mergeCell ref="E3616:F3616"/>
    <mergeCell ref="E3617:F3617"/>
    <mergeCell ref="E3618:F3618"/>
    <mergeCell ref="E3619:F3619"/>
    <mergeCell ref="E3620:F3620"/>
    <mergeCell ref="C3633:D3633"/>
    <mergeCell ref="B3604:G3604"/>
    <mergeCell ref="B3681:G3681"/>
    <mergeCell ref="B3682:G3682"/>
    <mergeCell ref="C4031:D4031"/>
    <mergeCell ref="F4035:G4035"/>
    <mergeCell ref="B28:F28"/>
    <mergeCell ref="B29:F29"/>
    <mergeCell ref="F3995:G3995"/>
    <mergeCell ref="B4024:F4024"/>
    <mergeCell ref="B4025:E4025"/>
    <mergeCell ref="B4026:E4026"/>
    <mergeCell ref="B4027:E4027"/>
    <mergeCell ref="C3911:F3911"/>
    <mergeCell ref="C3913:D3913"/>
    <mergeCell ref="B3946:F3946"/>
    <mergeCell ref="B3947:E3947"/>
    <mergeCell ref="B3948:E3948"/>
    <mergeCell ref="B3949:E3949"/>
    <mergeCell ref="C3873:D3873"/>
    <mergeCell ref="B3906:F3906"/>
    <mergeCell ref="B3907:E3907"/>
    <mergeCell ref="B3908:E3908"/>
    <mergeCell ref="B3909:E3909"/>
    <mergeCell ref="C3910:F3910"/>
    <mergeCell ref="C3791:F3791"/>
    <mergeCell ref="C3793:D3793"/>
    <mergeCell ref="B3204:G3204"/>
    <mergeCell ref="B3244:G3244"/>
    <mergeCell ref="B3284:G3284"/>
    <mergeCell ref="B3324:G3324"/>
    <mergeCell ref="F3317:G3317"/>
    <mergeCell ref="B3320:G3320"/>
    <mergeCell ref="B3321:G3321"/>
    <mergeCell ref="B3322:G3322"/>
    <mergeCell ref="B3323:G3323"/>
    <mergeCell ref="E3217:F3217"/>
    <mergeCell ref="E3218:F3218"/>
    <mergeCell ref="B3289:C3289"/>
    <mergeCell ref="F3277:G3277"/>
    <mergeCell ref="B3280:G3280"/>
    <mergeCell ref="B3281:G3281"/>
    <mergeCell ref="B3268:E3268"/>
    <mergeCell ref="B3269:E3269"/>
    <mergeCell ref="C3270:F3270"/>
    <mergeCell ref="C3271:F3271"/>
    <mergeCell ref="B3248:D3248"/>
    <mergeCell ref="B3249:C3249"/>
    <mergeCell ref="E3219:F3219"/>
    <mergeCell ref="E3220:F322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C3153:D3153"/>
    <mergeCell ref="B3186:F3186"/>
    <mergeCell ref="B3187:E3187"/>
    <mergeCell ref="B3188:E3188"/>
    <mergeCell ref="B3189:E3189"/>
    <mergeCell ref="C3190:F3190"/>
    <mergeCell ref="C3071:F3071"/>
    <mergeCell ref="C3073:D3073"/>
    <mergeCell ref="B3106:F3106"/>
    <mergeCell ref="B3107:E3107"/>
    <mergeCell ref="B3108:E3108"/>
    <mergeCell ref="B3109:E3109"/>
    <mergeCell ref="C3033:D3033"/>
    <mergeCell ref="B3066:F3066"/>
    <mergeCell ref="B3067:E3067"/>
    <mergeCell ref="B3068:E3068"/>
    <mergeCell ref="B3069:E3069"/>
    <mergeCell ref="C3070:F3070"/>
    <mergeCell ref="B3148:E3148"/>
    <mergeCell ref="B3149:E3149"/>
    <mergeCell ref="C3150:F3150"/>
    <mergeCell ref="C3151:F3151"/>
    <mergeCell ref="B3128:D3128"/>
    <mergeCell ref="B3129:C3129"/>
    <mergeCell ref="B3146:F3146"/>
    <mergeCell ref="B3147:E3147"/>
    <mergeCell ref="B3120:G3120"/>
    <mergeCell ref="B3121:G3121"/>
    <mergeCell ref="B3122:G3122"/>
    <mergeCell ref="B3123:G3123"/>
    <mergeCell ref="B3126:E3126"/>
    <mergeCell ref="B3127:D3127"/>
    <mergeCell ref="B2761:G2761"/>
    <mergeCell ref="B2762:G2762"/>
    <mergeCell ref="B2763:G2763"/>
    <mergeCell ref="E2731:F2731"/>
    <mergeCell ref="E2739:F2739"/>
    <mergeCell ref="E2695:F2695"/>
    <mergeCell ref="E2696:F2696"/>
    <mergeCell ref="E2697:F2697"/>
    <mergeCell ref="E2698:F2698"/>
    <mergeCell ref="C2913:D2913"/>
    <mergeCell ref="B2946:F2946"/>
    <mergeCell ref="B2947:E2947"/>
    <mergeCell ref="B2948:E2948"/>
    <mergeCell ref="B2949:E2949"/>
    <mergeCell ref="C2950:F2950"/>
    <mergeCell ref="C2831:F2831"/>
    <mergeCell ref="C2833:D2833"/>
    <mergeCell ref="B2866:F2866"/>
    <mergeCell ref="B2867:E2867"/>
    <mergeCell ref="B2868:E2868"/>
    <mergeCell ref="B2869:E2869"/>
    <mergeCell ref="B2922:G2922"/>
    <mergeCell ref="B2923:G2923"/>
    <mergeCell ref="B2926:E2926"/>
    <mergeCell ref="B2927:D2927"/>
    <mergeCell ref="B2928:D2928"/>
    <mergeCell ref="E2858:F2858"/>
    <mergeCell ref="E2859:F2859"/>
    <mergeCell ref="E2857:F2857"/>
    <mergeCell ref="E2892:F2892"/>
    <mergeCell ref="E2893:F2893"/>
    <mergeCell ref="E2894:F2894"/>
    <mergeCell ref="B2561:G2561"/>
    <mergeCell ref="B2548:E2548"/>
    <mergeCell ref="B2549:E2549"/>
    <mergeCell ref="C2550:F2550"/>
    <mergeCell ref="C2551:F2551"/>
    <mergeCell ref="B2528:D2528"/>
    <mergeCell ref="B2529:C2529"/>
    <mergeCell ref="B2486:E2486"/>
    <mergeCell ref="B2487:D2487"/>
    <mergeCell ref="C2711:F2711"/>
    <mergeCell ref="C2713:D2713"/>
    <mergeCell ref="B2746:F2746"/>
    <mergeCell ref="B2747:E2747"/>
    <mergeCell ref="B2748:E2748"/>
    <mergeCell ref="B2749:E2749"/>
    <mergeCell ref="C2673:D2673"/>
    <mergeCell ref="B2706:F2706"/>
    <mergeCell ref="B2707:E2707"/>
    <mergeCell ref="B2708:E2708"/>
    <mergeCell ref="B2709:E2709"/>
    <mergeCell ref="C2710:F2710"/>
    <mergeCell ref="E2211:F2211"/>
    <mergeCell ref="C2433:D2433"/>
    <mergeCell ref="B2466:F2466"/>
    <mergeCell ref="B2467:E2467"/>
    <mergeCell ref="B2468:E2468"/>
    <mergeCell ref="B2469:E2469"/>
    <mergeCell ref="C2470:F2470"/>
    <mergeCell ref="C2351:F2351"/>
    <mergeCell ref="C2353:D2353"/>
    <mergeCell ref="B2386:F2386"/>
    <mergeCell ref="B2387:E2387"/>
    <mergeCell ref="B2388:E2388"/>
    <mergeCell ref="B2389:E2389"/>
    <mergeCell ref="C2313:D2313"/>
    <mergeCell ref="B2346:F2346"/>
    <mergeCell ref="B2347:E2347"/>
    <mergeCell ref="B2348:E2348"/>
    <mergeCell ref="B2349:E2349"/>
    <mergeCell ref="C2350:F2350"/>
    <mergeCell ref="B2428:E2428"/>
    <mergeCell ref="B2429:E2429"/>
    <mergeCell ref="C2430:F2430"/>
    <mergeCell ref="C2431:F2431"/>
    <mergeCell ref="B2408:D2408"/>
    <mergeCell ref="B2409:C2409"/>
    <mergeCell ref="B2426:F2426"/>
    <mergeCell ref="B2427:E2427"/>
    <mergeCell ref="B2400:G2400"/>
    <mergeCell ref="B2401:G2401"/>
    <mergeCell ref="B2402:G2402"/>
    <mergeCell ref="B2403:G2403"/>
    <mergeCell ref="B2406:E2406"/>
    <mergeCell ref="B2202:G2202"/>
    <mergeCell ref="B2203:G2203"/>
    <mergeCell ref="B2206:E2206"/>
    <mergeCell ref="B2207:D2207"/>
    <mergeCell ref="B2208:D2208"/>
    <mergeCell ref="E2137:F2137"/>
    <mergeCell ref="E2138:F2138"/>
    <mergeCell ref="B2209:C2209"/>
    <mergeCell ref="F2197:G2197"/>
    <mergeCell ref="B2200:G2200"/>
    <mergeCell ref="B2201:G2201"/>
    <mergeCell ref="B2188:E2188"/>
    <mergeCell ref="B2189:E2189"/>
    <mergeCell ref="C2190:F2190"/>
    <mergeCell ref="C2191:F2191"/>
    <mergeCell ref="B2168:D2168"/>
    <mergeCell ref="B2169:C2169"/>
    <mergeCell ref="E2139:F2139"/>
    <mergeCell ref="E2140:F214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C1991:F1991"/>
    <mergeCell ref="C1993:D1993"/>
    <mergeCell ref="B2026:F2026"/>
    <mergeCell ref="B2027:E2027"/>
    <mergeCell ref="B2028:E2028"/>
    <mergeCell ref="B2029:E2029"/>
    <mergeCell ref="C1953:D1953"/>
    <mergeCell ref="B1986:F1986"/>
    <mergeCell ref="B1987:E1987"/>
    <mergeCell ref="B1988:E1988"/>
    <mergeCell ref="B1989:E1989"/>
    <mergeCell ref="C1990:F1990"/>
    <mergeCell ref="F2077:G2077"/>
    <mergeCell ref="B2080:G2080"/>
    <mergeCell ref="B2081:G2081"/>
    <mergeCell ref="B2068:E2068"/>
    <mergeCell ref="B2069:E2069"/>
    <mergeCell ref="C2070:F2070"/>
    <mergeCell ref="C2071:F2071"/>
    <mergeCell ref="B2048:D2048"/>
    <mergeCell ref="B2049:C2049"/>
    <mergeCell ref="B2067:E2067"/>
    <mergeCell ref="B2040:G2040"/>
    <mergeCell ref="B2041:G2041"/>
    <mergeCell ref="B2042:G2042"/>
    <mergeCell ref="B2043:G2043"/>
    <mergeCell ref="F1957:G1957"/>
    <mergeCell ref="B1960:G1960"/>
    <mergeCell ref="B1961:G1961"/>
    <mergeCell ref="E1972:F1972"/>
    <mergeCell ref="E1973:F1973"/>
    <mergeCell ref="E1974:F1974"/>
    <mergeCell ref="B1764:G1764"/>
    <mergeCell ref="B1804:G1804"/>
    <mergeCell ref="B1844:G1844"/>
    <mergeCell ref="B1842:G1842"/>
    <mergeCell ref="B1843:G1843"/>
    <mergeCell ref="E1777:F1777"/>
    <mergeCell ref="E1778:F1778"/>
    <mergeCell ref="F1837:G1837"/>
    <mergeCell ref="B1840:G1840"/>
    <mergeCell ref="B1841:G1841"/>
    <mergeCell ref="B1828:E1828"/>
    <mergeCell ref="B1829:E1829"/>
    <mergeCell ref="C1830:F1830"/>
    <mergeCell ref="C1831:F1831"/>
    <mergeCell ref="B1808:D1808"/>
    <mergeCell ref="B1809:C1809"/>
    <mergeCell ref="E1818:F1818"/>
    <mergeCell ref="E1819:F1819"/>
    <mergeCell ref="B1529:C1529"/>
    <mergeCell ref="F1517:G1517"/>
    <mergeCell ref="B1520:G1520"/>
    <mergeCell ref="B1521:G1521"/>
    <mergeCell ref="B1522:G1522"/>
    <mergeCell ref="B1523:G1523"/>
    <mergeCell ref="B1482:G1482"/>
    <mergeCell ref="B1483:G1483"/>
    <mergeCell ref="B1486:E1486"/>
    <mergeCell ref="B1487:D1487"/>
    <mergeCell ref="B1488:D1488"/>
    <mergeCell ref="E1417:F1417"/>
    <mergeCell ref="E1418:F1418"/>
    <mergeCell ref="E1411:F1411"/>
    <mergeCell ref="E1412:F1412"/>
    <mergeCell ref="E1413:F1413"/>
    <mergeCell ref="E1414:F1414"/>
    <mergeCell ref="E1460:F1460"/>
    <mergeCell ref="E1491:F1491"/>
    <mergeCell ref="E1492:F1492"/>
    <mergeCell ref="E1498:F1498"/>
    <mergeCell ref="E1499:F1499"/>
    <mergeCell ref="E1500:F1500"/>
    <mergeCell ref="B1283:G1283"/>
    <mergeCell ref="E1295:F1295"/>
    <mergeCell ref="E1296:F1296"/>
    <mergeCell ref="E1297:F1297"/>
    <mergeCell ref="E1298:F1298"/>
    <mergeCell ref="E1299:F1299"/>
    <mergeCell ref="E1300:F130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C1391:F1391"/>
    <mergeCell ref="C1393:D1393"/>
    <mergeCell ref="B1121:G1121"/>
    <mergeCell ref="B1108:E1108"/>
    <mergeCell ref="B1109:E1109"/>
    <mergeCell ref="C1110:F1110"/>
    <mergeCell ref="C1111:F1111"/>
    <mergeCell ref="B1088:D1088"/>
    <mergeCell ref="B1089:C1089"/>
    <mergeCell ref="B1386:F1386"/>
    <mergeCell ref="B1240:G1240"/>
    <mergeCell ref="B1241:G1241"/>
    <mergeCell ref="B1228:E1228"/>
    <mergeCell ref="B1229:E1229"/>
    <mergeCell ref="C1230:F1230"/>
    <mergeCell ref="E1379:F1379"/>
    <mergeCell ref="E1380:F1380"/>
    <mergeCell ref="B1286:E1286"/>
    <mergeCell ref="B1287:D1287"/>
    <mergeCell ref="B1288:D1288"/>
    <mergeCell ref="B1289:C1289"/>
    <mergeCell ref="F1277:G1277"/>
    <mergeCell ref="B1280:G1280"/>
    <mergeCell ref="B1281:G1281"/>
    <mergeCell ref="B1282:G1282"/>
    <mergeCell ref="C1271:F1271"/>
    <mergeCell ref="C1273:D1273"/>
    <mergeCell ref="B1306:F1306"/>
    <mergeCell ref="B1307:E1307"/>
    <mergeCell ref="B1308:E1308"/>
    <mergeCell ref="B1309:E1309"/>
    <mergeCell ref="C1233:D1233"/>
    <mergeCell ref="B1266:F1266"/>
    <mergeCell ref="B1267:E1267"/>
    <mergeCell ref="B948:E948"/>
    <mergeCell ref="B949:E949"/>
    <mergeCell ref="C873:D873"/>
    <mergeCell ref="B906:F906"/>
    <mergeCell ref="B907:E907"/>
    <mergeCell ref="B908:E908"/>
    <mergeCell ref="B909:E909"/>
    <mergeCell ref="C910:F910"/>
    <mergeCell ref="B988:E988"/>
    <mergeCell ref="B989:E989"/>
    <mergeCell ref="C990:F990"/>
    <mergeCell ref="C991:F991"/>
    <mergeCell ref="B968:D968"/>
    <mergeCell ref="B969:C969"/>
    <mergeCell ref="B986:F986"/>
    <mergeCell ref="B987:E987"/>
    <mergeCell ref="B960:G960"/>
    <mergeCell ref="B961:G961"/>
    <mergeCell ref="B962:G962"/>
    <mergeCell ref="B963:G963"/>
    <mergeCell ref="B966:E966"/>
    <mergeCell ref="B967:D967"/>
    <mergeCell ref="E938:F938"/>
    <mergeCell ref="E939:F939"/>
    <mergeCell ref="E940:F940"/>
    <mergeCell ref="E971:F971"/>
    <mergeCell ref="E972:F972"/>
    <mergeCell ref="E973:F973"/>
    <mergeCell ref="F957:G957"/>
    <mergeCell ref="C950:F950"/>
    <mergeCell ref="C951:F951"/>
    <mergeCell ref="C953:D953"/>
    <mergeCell ref="B680:G680"/>
    <mergeCell ref="B681:G681"/>
    <mergeCell ref="B682:G682"/>
    <mergeCell ref="B683:G683"/>
    <mergeCell ref="E735:F735"/>
    <mergeCell ref="E691:F691"/>
    <mergeCell ref="E692:F692"/>
    <mergeCell ref="E693:F693"/>
    <mergeCell ref="E694:F694"/>
    <mergeCell ref="B769:C769"/>
    <mergeCell ref="F757:G757"/>
    <mergeCell ref="B760:G760"/>
    <mergeCell ref="B728:D728"/>
    <mergeCell ref="B729:C729"/>
    <mergeCell ref="B746:F746"/>
    <mergeCell ref="B747:E747"/>
    <mergeCell ref="B720:G720"/>
    <mergeCell ref="E736:F736"/>
    <mergeCell ref="E737:F737"/>
    <mergeCell ref="E738:F738"/>
    <mergeCell ref="E739:F739"/>
    <mergeCell ref="E740:F740"/>
    <mergeCell ref="B609:C609"/>
    <mergeCell ref="B627:E627"/>
    <mergeCell ref="B600:G600"/>
    <mergeCell ref="B601:G601"/>
    <mergeCell ref="B602:G602"/>
    <mergeCell ref="B603:G603"/>
    <mergeCell ref="C791:F791"/>
    <mergeCell ref="C793:D793"/>
    <mergeCell ref="B726:E726"/>
    <mergeCell ref="B727:D727"/>
    <mergeCell ref="F717:G717"/>
    <mergeCell ref="C710:F710"/>
    <mergeCell ref="C711:F711"/>
    <mergeCell ref="C713:D713"/>
    <mergeCell ref="B686:E686"/>
    <mergeCell ref="B687:D687"/>
    <mergeCell ref="B688:D688"/>
    <mergeCell ref="B689:C689"/>
    <mergeCell ref="F677:G677"/>
    <mergeCell ref="C753:D753"/>
    <mergeCell ref="B786:F786"/>
    <mergeCell ref="B787:E787"/>
    <mergeCell ref="B788:E788"/>
    <mergeCell ref="B789:E789"/>
    <mergeCell ref="C671:F671"/>
    <mergeCell ref="C673:D673"/>
    <mergeCell ref="B706:F706"/>
    <mergeCell ref="B707:E707"/>
    <mergeCell ref="B708:E708"/>
    <mergeCell ref="B709:E709"/>
    <mergeCell ref="B762:G762"/>
    <mergeCell ref="B763:G763"/>
    <mergeCell ref="C431:F431"/>
    <mergeCell ref="C433:D433"/>
    <mergeCell ref="B466:F466"/>
    <mergeCell ref="B467:E467"/>
    <mergeCell ref="B468:E468"/>
    <mergeCell ref="B469:E469"/>
    <mergeCell ref="C393:D393"/>
    <mergeCell ref="B426:F426"/>
    <mergeCell ref="B427:E427"/>
    <mergeCell ref="B428:E428"/>
    <mergeCell ref="B429:E429"/>
    <mergeCell ref="C430:F430"/>
    <mergeCell ref="C311:F311"/>
    <mergeCell ref="C313:D313"/>
    <mergeCell ref="B346:F346"/>
    <mergeCell ref="B347:E347"/>
    <mergeCell ref="B348:E348"/>
    <mergeCell ref="B349:E349"/>
    <mergeCell ref="B324:G324"/>
    <mergeCell ref="B364:G364"/>
    <mergeCell ref="B404:G404"/>
    <mergeCell ref="B444:G444"/>
    <mergeCell ref="F397:G397"/>
    <mergeCell ref="B400:G400"/>
    <mergeCell ref="B401:G401"/>
    <mergeCell ref="B388:E388"/>
    <mergeCell ref="B389:E389"/>
    <mergeCell ref="C390:F390"/>
    <mergeCell ref="C391:F391"/>
    <mergeCell ref="B368:D368"/>
    <mergeCell ref="B369:C369"/>
    <mergeCell ref="B387:E387"/>
    <mergeCell ref="B3985:F3985"/>
    <mergeCell ref="B3684:G3684"/>
    <mergeCell ref="B3724:G3724"/>
    <mergeCell ref="B3764:G3764"/>
    <mergeCell ref="B3804:G3804"/>
    <mergeCell ref="B3844:G3844"/>
    <mergeCell ref="B3884:G3884"/>
    <mergeCell ref="C3710:F3710"/>
    <mergeCell ref="C3711:F3711"/>
    <mergeCell ref="C3713:D3713"/>
    <mergeCell ref="B3746:F3746"/>
    <mergeCell ref="B3444:G3444"/>
    <mergeCell ref="B3484:G3484"/>
    <mergeCell ref="B3524:G3524"/>
    <mergeCell ref="B3564:G3564"/>
    <mergeCell ref="C3513:D3513"/>
    <mergeCell ref="B3546:F3546"/>
    <mergeCell ref="B3547:E3547"/>
    <mergeCell ref="B3548:E3548"/>
    <mergeCell ref="B3549:E3549"/>
    <mergeCell ref="C3550:F3550"/>
    <mergeCell ref="B3466:F3466"/>
    <mergeCell ref="B3467:E3467"/>
    <mergeCell ref="B3468:E3468"/>
    <mergeCell ref="B3469:E3469"/>
    <mergeCell ref="C3790:F3790"/>
    <mergeCell ref="C3671:F3671"/>
    <mergeCell ref="C3673:D3673"/>
    <mergeCell ref="B3706:F3706"/>
    <mergeCell ref="B3707:E3707"/>
    <mergeCell ref="C3470:F3470"/>
    <mergeCell ref="C3471:F3471"/>
    <mergeCell ref="B3388:E3388"/>
    <mergeCell ref="B3389:E3389"/>
    <mergeCell ref="C3390:F3390"/>
    <mergeCell ref="C71:F71"/>
    <mergeCell ref="C74:D74"/>
    <mergeCell ref="B106:F106"/>
    <mergeCell ref="B107:E107"/>
    <mergeCell ref="B108:E108"/>
    <mergeCell ref="B109:E109"/>
    <mergeCell ref="B27:F27"/>
    <mergeCell ref="B30:E30"/>
    <mergeCell ref="C31:F31"/>
    <mergeCell ref="C32:F32"/>
    <mergeCell ref="B66:F66"/>
    <mergeCell ref="B67:E67"/>
    <mergeCell ref="C273:D273"/>
    <mergeCell ref="B306:F306"/>
    <mergeCell ref="B307:E307"/>
    <mergeCell ref="B308:E308"/>
    <mergeCell ref="B309:E309"/>
    <mergeCell ref="C310:F310"/>
    <mergeCell ref="C191:F191"/>
    <mergeCell ref="C193:D193"/>
    <mergeCell ref="B226:F226"/>
    <mergeCell ref="B227:E227"/>
    <mergeCell ref="B228:E228"/>
    <mergeCell ref="B229:E229"/>
    <mergeCell ref="C153:D153"/>
    <mergeCell ref="B186:F186"/>
    <mergeCell ref="F2677:G2677"/>
    <mergeCell ref="B2680:G2680"/>
    <mergeCell ref="B2681:G2681"/>
    <mergeCell ref="B2668:E2668"/>
    <mergeCell ref="B2669:E2669"/>
    <mergeCell ref="C2670:F2670"/>
    <mergeCell ref="B3364:G3364"/>
    <mergeCell ref="B3404:G3404"/>
    <mergeCell ref="C3230:F3230"/>
    <mergeCell ref="C3231:F3231"/>
    <mergeCell ref="C3233:D3233"/>
    <mergeCell ref="B3266:F3266"/>
    <mergeCell ref="B2964:G2964"/>
    <mergeCell ref="B3004:G3004"/>
    <mergeCell ref="B3044:G3044"/>
    <mergeCell ref="B3084:G3084"/>
    <mergeCell ref="B3124:G3124"/>
    <mergeCell ref="B3164:G3164"/>
    <mergeCell ref="C2990:F2990"/>
    <mergeCell ref="C2991:F2991"/>
    <mergeCell ref="C2993:D2993"/>
    <mergeCell ref="B3026:F3026"/>
    <mergeCell ref="B2724:G2724"/>
    <mergeCell ref="B2764:G2764"/>
    <mergeCell ref="B2804:G2804"/>
    <mergeCell ref="B2844:G2844"/>
    <mergeCell ref="B2884:G2884"/>
    <mergeCell ref="B2924:G2924"/>
    <mergeCell ref="C2750:F2750"/>
    <mergeCell ref="C2751:F2751"/>
    <mergeCell ref="C2753:D2753"/>
    <mergeCell ref="B2786:F2786"/>
    <mergeCell ref="B3402:G3402"/>
    <mergeCell ref="B3403:G3403"/>
    <mergeCell ref="B3368:D3368"/>
    <mergeCell ref="B1948:E1948"/>
    <mergeCell ref="B1949:E1949"/>
    <mergeCell ref="C1950:F1950"/>
    <mergeCell ref="B2644:G2644"/>
    <mergeCell ref="B2684:G2684"/>
    <mergeCell ref="C2510:F2510"/>
    <mergeCell ref="C2511:F2511"/>
    <mergeCell ref="C2513:D2513"/>
    <mergeCell ref="B2546:F2546"/>
    <mergeCell ref="B2244:G2244"/>
    <mergeCell ref="B2284:G2284"/>
    <mergeCell ref="B2324:G2324"/>
    <mergeCell ref="B2364:G2364"/>
    <mergeCell ref="B2404:G2404"/>
    <mergeCell ref="B2444:G2444"/>
    <mergeCell ref="C2270:F2270"/>
    <mergeCell ref="C2271:F2271"/>
    <mergeCell ref="C2273:D2273"/>
    <mergeCell ref="B2306:F2306"/>
    <mergeCell ref="B2004:G2004"/>
    <mergeCell ref="B2044:G2044"/>
    <mergeCell ref="B2084:G2084"/>
    <mergeCell ref="B2124:G2124"/>
    <mergeCell ref="B2164:G2164"/>
    <mergeCell ref="B2204:G2204"/>
    <mergeCell ref="C2030:F2030"/>
    <mergeCell ref="C2031:F2031"/>
    <mergeCell ref="C2033:D2033"/>
    <mergeCell ref="B2066:F2066"/>
    <mergeCell ref="C2671:F2671"/>
    <mergeCell ref="E2654:F2654"/>
    <mergeCell ref="E2655:F2655"/>
    <mergeCell ref="B1924:G1924"/>
    <mergeCell ref="B1964:G1964"/>
    <mergeCell ref="C1790:F1790"/>
    <mergeCell ref="C1791:F1791"/>
    <mergeCell ref="C1793:D1793"/>
    <mergeCell ref="B1826:F1826"/>
    <mergeCell ref="B1524:G1524"/>
    <mergeCell ref="B1564:G1564"/>
    <mergeCell ref="B1604:G1604"/>
    <mergeCell ref="B1644:G1644"/>
    <mergeCell ref="B1684:G1684"/>
    <mergeCell ref="B1724:G1724"/>
    <mergeCell ref="C1550:F1550"/>
    <mergeCell ref="C1551:F1551"/>
    <mergeCell ref="C1553:D1553"/>
    <mergeCell ref="B1586:F1586"/>
    <mergeCell ref="B1284:G1284"/>
    <mergeCell ref="B1324:G1324"/>
    <mergeCell ref="B1364:G1364"/>
    <mergeCell ref="B1404:G1404"/>
    <mergeCell ref="B1444:G1444"/>
    <mergeCell ref="B1484:G1484"/>
    <mergeCell ref="C1310:F1310"/>
    <mergeCell ref="C1311:F1311"/>
    <mergeCell ref="C1313:D1313"/>
    <mergeCell ref="B1346:F1346"/>
    <mergeCell ref="C1951:F1951"/>
    <mergeCell ref="B1766:E1766"/>
    <mergeCell ref="B1767:D1767"/>
    <mergeCell ref="B1768:D1768"/>
    <mergeCell ref="B1769:C1769"/>
    <mergeCell ref="F1757:G1757"/>
    <mergeCell ref="E4017:F4017"/>
    <mergeCell ref="E4018:F4018"/>
    <mergeCell ref="B844:G844"/>
    <mergeCell ref="B884:G884"/>
    <mergeCell ref="B924:G924"/>
    <mergeCell ref="B964:G964"/>
    <mergeCell ref="B1004:G1004"/>
    <mergeCell ref="C830:F830"/>
    <mergeCell ref="C831:F831"/>
    <mergeCell ref="C833:D833"/>
    <mergeCell ref="B866:F866"/>
    <mergeCell ref="B564:G564"/>
    <mergeCell ref="B604:G604"/>
    <mergeCell ref="B644:G644"/>
    <mergeCell ref="B684:G684"/>
    <mergeCell ref="B724:G724"/>
    <mergeCell ref="B764:G764"/>
    <mergeCell ref="C590:F590"/>
    <mergeCell ref="C591:F591"/>
    <mergeCell ref="C593:D593"/>
    <mergeCell ref="B626:F626"/>
    <mergeCell ref="C633:D633"/>
    <mergeCell ref="B666:F666"/>
    <mergeCell ref="B667:E667"/>
    <mergeCell ref="B668:E668"/>
    <mergeCell ref="B669:E669"/>
    <mergeCell ref="C670:F670"/>
    <mergeCell ref="B586:F586"/>
    <mergeCell ref="B587:E587"/>
    <mergeCell ref="B588:E588"/>
    <mergeCell ref="B589:E589"/>
    <mergeCell ref="B826:F826"/>
    <mergeCell ref="E3931:F3931"/>
    <mergeCell ref="B3959:G3959"/>
    <mergeCell ref="B3924:G3924"/>
    <mergeCell ref="B3963:G3963"/>
    <mergeCell ref="C4028:F4028"/>
    <mergeCell ref="C4029:F4029"/>
    <mergeCell ref="B4001:G4001"/>
    <mergeCell ref="B4004:E4004"/>
    <mergeCell ref="B4005:D4005"/>
    <mergeCell ref="B4006:D4006"/>
    <mergeCell ref="B4007:C4007"/>
    <mergeCell ref="B3998:G3998"/>
    <mergeCell ref="B3999:G3999"/>
    <mergeCell ref="B4000:G4000"/>
    <mergeCell ref="B3987:E3987"/>
    <mergeCell ref="B3988:E3988"/>
    <mergeCell ref="C3989:F3989"/>
    <mergeCell ref="C3990:F3990"/>
    <mergeCell ref="B3967:D3967"/>
    <mergeCell ref="B3968:C3968"/>
    <mergeCell ref="B3986:E3986"/>
    <mergeCell ref="B4002:G4002"/>
    <mergeCell ref="E3978:F3978"/>
    <mergeCell ref="E3979:F3979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B3926:E3926"/>
    <mergeCell ref="B3927:D3927"/>
    <mergeCell ref="B3928:D3928"/>
    <mergeCell ref="B3929:C3929"/>
    <mergeCell ref="F3917:G3917"/>
    <mergeCell ref="B3920:G3920"/>
    <mergeCell ref="B3921:G3921"/>
    <mergeCell ref="B3922:G3922"/>
    <mergeCell ref="B3923:G3923"/>
    <mergeCell ref="B3882:G3882"/>
    <mergeCell ref="B3883:G3883"/>
    <mergeCell ref="B3886:E3886"/>
    <mergeCell ref="B3887:D3887"/>
    <mergeCell ref="B3888:D3888"/>
    <mergeCell ref="B3889:C3889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F3877:G3877"/>
    <mergeCell ref="B3880:G3880"/>
    <mergeCell ref="B3881:G3881"/>
    <mergeCell ref="B3868:E3868"/>
    <mergeCell ref="B3869:E3869"/>
    <mergeCell ref="C3870:F3870"/>
    <mergeCell ref="C3871:F3871"/>
    <mergeCell ref="B3848:D3848"/>
    <mergeCell ref="B3849:C3849"/>
    <mergeCell ref="B3866:F3866"/>
    <mergeCell ref="B3867:E3867"/>
    <mergeCell ref="B3840:G3840"/>
    <mergeCell ref="B3841:G3841"/>
    <mergeCell ref="B3842:G3842"/>
    <mergeCell ref="B3843:G3843"/>
    <mergeCell ref="B3846:E3846"/>
    <mergeCell ref="B3847:D3847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F3837:G3837"/>
    <mergeCell ref="C3830:F3830"/>
    <mergeCell ref="C3831:F3831"/>
    <mergeCell ref="C3833:D3833"/>
    <mergeCell ref="B3806:E3806"/>
    <mergeCell ref="B3807:D3807"/>
    <mergeCell ref="B3808:D3808"/>
    <mergeCell ref="B3809:C3809"/>
    <mergeCell ref="F3797:G3797"/>
    <mergeCell ref="B3800:G3800"/>
    <mergeCell ref="B3801:G3801"/>
    <mergeCell ref="B3802:G3802"/>
    <mergeCell ref="B3803:G3803"/>
    <mergeCell ref="B3762:G3762"/>
    <mergeCell ref="B3763:G3763"/>
    <mergeCell ref="B3766:E3766"/>
    <mergeCell ref="B3767:D3767"/>
    <mergeCell ref="B3768:D3768"/>
    <mergeCell ref="B3769:C3769"/>
    <mergeCell ref="E3816:F3816"/>
    <mergeCell ref="E3817:F3817"/>
    <mergeCell ref="E3818:F3818"/>
    <mergeCell ref="E3819:F3819"/>
    <mergeCell ref="E3820:F3820"/>
    <mergeCell ref="B3826:F3826"/>
    <mergeCell ref="B3827:E3827"/>
    <mergeCell ref="B3828:E3828"/>
    <mergeCell ref="B3829:E3829"/>
    <mergeCell ref="B3786:F3786"/>
    <mergeCell ref="B3787:E3787"/>
    <mergeCell ref="B3788:E3788"/>
    <mergeCell ref="B3789:E3789"/>
    <mergeCell ref="B3683:G3683"/>
    <mergeCell ref="B3642:G3642"/>
    <mergeCell ref="B3643:G3643"/>
    <mergeCell ref="B3646:E3646"/>
    <mergeCell ref="B3647:D3647"/>
    <mergeCell ref="B3648:D3648"/>
    <mergeCell ref="B3649:C3649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B3666:F3666"/>
    <mergeCell ref="B3667:E3667"/>
    <mergeCell ref="B3668:E3668"/>
    <mergeCell ref="B3669:E3669"/>
    <mergeCell ref="C3670:F3670"/>
    <mergeCell ref="B3644:G3644"/>
    <mergeCell ref="E3577:F3577"/>
    <mergeCell ref="E3578:F3578"/>
    <mergeCell ref="E3579:F3579"/>
    <mergeCell ref="E3580:F3580"/>
    <mergeCell ref="C3551:F3551"/>
    <mergeCell ref="C3553:D3553"/>
    <mergeCell ref="B3586:F3586"/>
    <mergeCell ref="B3587:E3587"/>
    <mergeCell ref="B3588:E3588"/>
    <mergeCell ref="B3589:E3589"/>
    <mergeCell ref="F3637:G3637"/>
    <mergeCell ref="B3640:G3640"/>
    <mergeCell ref="B3641:G3641"/>
    <mergeCell ref="B3628:E3628"/>
    <mergeCell ref="B3629:E3629"/>
    <mergeCell ref="C3630:F3630"/>
    <mergeCell ref="C3631:F3631"/>
    <mergeCell ref="B3608:D3608"/>
    <mergeCell ref="B3609:C3609"/>
    <mergeCell ref="B3626:F3626"/>
    <mergeCell ref="B3627:E3627"/>
    <mergeCell ref="B3600:G3600"/>
    <mergeCell ref="B3601:G3601"/>
    <mergeCell ref="B3602:G3602"/>
    <mergeCell ref="B3603:G3603"/>
    <mergeCell ref="B3606:E3606"/>
    <mergeCell ref="B3607:D3607"/>
    <mergeCell ref="E3611:F3611"/>
    <mergeCell ref="E3612:F3612"/>
    <mergeCell ref="E3613:F3613"/>
    <mergeCell ref="E3614:F3614"/>
    <mergeCell ref="E3615:F3615"/>
    <mergeCell ref="C3433:D3433"/>
    <mergeCell ref="C3391:F3391"/>
    <mergeCell ref="C3393:D3393"/>
    <mergeCell ref="B3426:F3426"/>
    <mergeCell ref="B3427:E3427"/>
    <mergeCell ref="B3428:E3428"/>
    <mergeCell ref="B3429:E3429"/>
    <mergeCell ref="C3430:F3430"/>
    <mergeCell ref="F3397:G3397"/>
    <mergeCell ref="B3400:G3400"/>
    <mergeCell ref="B3401:G3401"/>
    <mergeCell ref="F3597:G3597"/>
    <mergeCell ref="C3590:F3590"/>
    <mergeCell ref="C3591:F3591"/>
    <mergeCell ref="C3593:D3593"/>
    <mergeCell ref="B3566:E3566"/>
    <mergeCell ref="B3567:D3567"/>
    <mergeCell ref="B3568:D3568"/>
    <mergeCell ref="B3569:C3569"/>
    <mergeCell ref="F3557:G3557"/>
    <mergeCell ref="B3560:G3560"/>
    <mergeCell ref="B3561:G3561"/>
    <mergeCell ref="B3562:G3562"/>
    <mergeCell ref="B3563:G3563"/>
    <mergeCell ref="B3522:G3522"/>
    <mergeCell ref="B3523:G3523"/>
    <mergeCell ref="B3526:E3526"/>
    <mergeCell ref="B3527:D3527"/>
    <mergeCell ref="B3528:D3528"/>
    <mergeCell ref="B3529:C3529"/>
    <mergeCell ref="E3575:F3575"/>
    <mergeCell ref="E3576:F3576"/>
    <mergeCell ref="E3178:F3178"/>
    <mergeCell ref="B3369:C3369"/>
    <mergeCell ref="B3386:F3386"/>
    <mergeCell ref="B3387:E3387"/>
    <mergeCell ref="B3360:G3360"/>
    <mergeCell ref="B3361:G3361"/>
    <mergeCell ref="B3362:G3362"/>
    <mergeCell ref="B3363:G3363"/>
    <mergeCell ref="B3366:E3366"/>
    <mergeCell ref="B3367:D3367"/>
    <mergeCell ref="F3357:G3357"/>
    <mergeCell ref="C3350:F3350"/>
    <mergeCell ref="C3351:F3351"/>
    <mergeCell ref="C3353:D3353"/>
    <mergeCell ref="B3326:E3326"/>
    <mergeCell ref="B3327:D3327"/>
    <mergeCell ref="B3328:D3328"/>
    <mergeCell ref="B3329:C3329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B3346:F3346"/>
    <mergeCell ref="B3347:E3347"/>
    <mergeCell ref="B3348:E3348"/>
    <mergeCell ref="B3349:E3349"/>
    <mergeCell ref="C3191:F3191"/>
    <mergeCell ref="C3193:D3193"/>
    <mergeCell ref="E3058:F3058"/>
    <mergeCell ref="B3267:E3267"/>
    <mergeCell ref="B3240:G3240"/>
    <mergeCell ref="B3241:G3241"/>
    <mergeCell ref="B3242:G3242"/>
    <mergeCell ref="B3243:G3243"/>
    <mergeCell ref="B3246:E3246"/>
    <mergeCell ref="B3247:D3247"/>
    <mergeCell ref="C3273:D3273"/>
    <mergeCell ref="E3097:F3097"/>
    <mergeCell ref="E3098:F3098"/>
    <mergeCell ref="F3237:G3237"/>
    <mergeCell ref="B3206:E3206"/>
    <mergeCell ref="B3207:D3207"/>
    <mergeCell ref="B3208:D3208"/>
    <mergeCell ref="B3209:C3209"/>
    <mergeCell ref="F3197:G3197"/>
    <mergeCell ref="B3200:G3200"/>
    <mergeCell ref="B3201:G3201"/>
    <mergeCell ref="B3202:G3202"/>
    <mergeCell ref="B3203:G3203"/>
    <mergeCell ref="B3162:G3162"/>
    <mergeCell ref="B3163:G3163"/>
    <mergeCell ref="B3166:E3166"/>
    <mergeCell ref="B3167:D3167"/>
    <mergeCell ref="B3168:D3168"/>
    <mergeCell ref="B3169:C3169"/>
    <mergeCell ref="F3157:G3157"/>
    <mergeCell ref="B3160:G3160"/>
    <mergeCell ref="B3161:G3161"/>
    <mergeCell ref="E3176:F3176"/>
    <mergeCell ref="E3177:F3177"/>
    <mergeCell ref="E3179:F3179"/>
    <mergeCell ref="E3180:F3180"/>
    <mergeCell ref="E3211:F3211"/>
    <mergeCell ref="E3212:F3212"/>
    <mergeCell ref="E3213:F3213"/>
    <mergeCell ref="E3214:F3214"/>
    <mergeCell ref="E3215:F3215"/>
    <mergeCell ref="E3216:F3216"/>
    <mergeCell ref="B3007:D3007"/>
    <mergeCell ref="F2997:G2997"/>
    <mergeCell ref="F3117:G3117"/>
    <mergeCell ref="C3110:F3110"/>
    <mergeCell ref="C3111:F3111"/>
    <mergeCell ref="C3113:D3113"/>
    <mergeCell ref="B3086:E3086"/>
    <mergeCell ref="B3087:D3087"/>
    <mergeCell ref="B3088:D3088"/>
    <mergeCell ref="B3089:C3089"/>
    <mergeCell ref="F3077:G3077"/>
    <mergeCell ref="B3080:G3080"/>
    <mergeCell ref="B3081:G3081"/>
    <mergeCell ref="B3082:G3082"/>
    <mergeCell ref="B3083:G3083"/>
    <mergeCell ref="B3042:G3042"/>
    <mergeCell ref="B3043:G3043"/>
    <mergeCell ref="B3046:E3046"/>
    <mergeCell ref="B3047:D3047"/>
    <mergeCell ref="B3048:D3048"/>
    <mergeCell ref="B3049:C3049"/>
    <mergeCell ref="E3056:F3056"/>
    <mergeCell ref="E3057:F3057"/>
    <mergeCell ref="E3059:F3059"/>
    <mergeCell ref="E3060:F3060"/>
    <mergeCell ref="E3091:F3091"/>
    <mergeCell ref="E3092:F3092"/>
    <mergeCell ref="E3093:F3093"/>
    <mergeCell ref="E3094:F3094"/>
    <mergeCell ref="E3095:F3095"/>
    <mergeCell ref="E3096:F3096"/>
    <mergeCell ref="E2851:F2851"/>
    <mergeCell ref="E2852:F2852"/>
    <mergeCell ref="E2853:F2853"/>
    <mergeCell ref="E2854:F2854"/>
    <mergeCell ref="B2929:C2929"/>
    <mergeCell ref="F2917:G2917"/>
    <mergeCell ref="B2920:G2920"/>
    <mergeCell ref="B2921:G2921"/>
    <mergeCell ref="B2908:E2908"/>
    <mergeCell ref="B2909:E2909"/>
    <mergeCell ref="C2910:F2910"/>
    <mergeCell ref="C2911:F2911"/>
    <mergeCell ref="B2888:D2888"/>
    <mergeCell ref="B2889:C2889"/>
    <mergeCell ref="B2906:F2906"/>
    <mergeCell ref="B2907:E2907"/>
    <mergeCell ref="B2880:G2880"/>
    <mergeCell ref="B2881:G2881"/>
    <mergeCell ref="B2882:G2882"/>
    <mergeCell ref="B2883:G2883"/>
    <mergeCell ref="B2886:E2886"/>
    <mergeCell ref="B2887:D2887"/>
    <mergeCell ref="E2856:F2856"/>
    <mergeCell ref="E2860:F2860"/>
    <mergeCell ref="E2891:F2891"/>
    <mergeCell ref="E2732:F2732"/>
    <mergeCell ref="E2733:F2733"/>
    <mergeCell ref="E2734:F2734"/>
    <mergeCell ref="F2877:G2877"/>
    <mergeCell ref="C2870:F2870"/>
    <mergeCell ref="C2871:F2871"/>
    <mergeCell ref="C2873:D2873"/>
    <mergeCell ref="B2846:E2846"/>
    <mergeCell ref="B2847:D2847"/>
    <mergeCell ref="B2848:D2848"/>
    <mergeCell ref="B2849:C2849"/>
    <mergeCell ref="F2837:G2837"/>
    <mergeCell ref="B2840:G2840"/>
    <mergeCell ref="B2841:G2841"/>
    <mergeCell ref="B2842:G2842"/>
    <mergeCell ref="B2843:G2843"/>
    <mergeCell ref="B2802:G2802"/>
    <mergeCell ref="B2803:G2803"/>
    <mergeCell ref="B2806:E2806"/>
    <mergeCell ref="B2807:D2807"/>
    <mergeCell ref="B2808:D2808"/>
    <mergeCell ref="B2809:C2809"/>
    <mergeCell ref="E2812:F2812"/>
    <mergeCell ref="E2813:F2813"/>
    <mergeCell ref="E2814:F2814"/>
    <mergeCell ref="E2815:F2815"/>
    <mergeCell ref="E2740:F2740"/>
    <mergeCell ref="E2771:F2771"/>
    <mergeCell ref="E2772:F2772"/>
    <mergeCell ref="E2773:F2773"/>
    <mergeCell ref="E2774:F2774"/>
    <mergeCell ref="E2775:F2775"/>
    <mergeCell ref="B2726:E2726"/>
    <mergeCell ref="B2727:D2727"/>
    <mergeCell ref="B2728:D2728"/>
    <mergeCell ref="B2729:C2729"/>
    <mergeCell ref="F2717:G2717"/>
    <mergeCell ref="B2720:G2720"/>
    <mergeCell ref="B2721:G2721"/>
    <mergeCell ref="B2722:G2722"/>
    <mergeCell ref="B2723:G2723"/>
    <mergeCell ref="B2682:G2682"/>
    <mergeCell ref="B2683:G2683"/>
    <mergeCell ref="B2686:E2686"/>
    <mergeCell ref="B2687:D2687"/>
    <mergeCell ref="B2688:D2688"/>
    <mergeCell ref="B2689:C2689"/>
    <mergeCell ref="E2691:F2691"/>
    <mergeCell ref="E2692:F2692"/>
    <mergeCell ref="E2693:F2693"/>
    <mergeCell ref="E2694:F2694"/>
    <mergeCell ref="E2699:F2699"/>
    <mergeCell ref="E2700:F2700"/>
    <mergeCell ref="B2407:D2407"/>
    <mergeCell ref="E2411:F2411"/>
    <mergeCell ref="E2412:F2412"/>
    <mergeCell ref="E2413:F2413"/>
    <mergeCell ref="E2414:F2414"/>
    <mergeCell ref="E2415:F2415"/>
    <mergeCell ref="E2416:F2416"/>
    <mergeCell ref="E2417:F2417"/>
    <mergeCell ref="E2454:F2454"/>
    <mergeCell ref="E2658:F2658"/>
    <mergeCell ref="E2659:F2659"/>
    <mergeCell ref="E2660:F2660"/>
    <mergeCell ref="B2626:F2626"/>
    <mergeCell ref="B2627:E2627"/>
    <mergeCell ref="B2628:E2628"/>
    <mergeCell ref="B2629:E2629"/>
    <mergeCell ref="E2615:F2615"/>
    <mergeCell ref="E2616:F2616"/>
    <mergeCell ref="E2617:F2617"/>
    <mergeCell ref="E2618:F2618"/>
    <mergeCell ref="B2506:F2506"/>
    <mergeCell ref="B2507:E2507"/>
    <mergeCell ref="B2508:E2508"/>
    <mergeCell ref="B2509:E2509"/>
    <mergeCell ref="B2484:G2484"/>
    <mergeCell ref="B2524:G2524"/>
    <mergeCell ref="B2564:G2564"/>
    <mergeCell ref="B2604:G2604"/>
    <mergeCell ref="F2597:G2597"/>
    <mergeCell ref="B2600:G2600"/>
    <mergeCell ref="B2601:G2601"/>
    <mergeCell ref="B2602:G2602"/>
    <mergeCell ref="E2377:F2377"/>
    <mergeCell ref="E2378:F2378"/>
    <mergeCell ref="E2371:F2371"/>
    <mergeCell ref="E2372:F2372"/>
    <mergeCell ref="E2373:F2373"/>
    <mergeCell ref="E2374:F2374"/>
    <mergeCell ref="E2375:F2375"/>
    <mergeCell ref="E2376:F2376"/>
    <mergeCell ref="E2331:F2331"/>
    <mergeCell ref="E2332:F2332"/>
    <mergeCell ref="E2333:F2333"/>
    <mergeCell ref="E2334:F2334"/>
    <mergeCell ref="E2335:F2335"/>
    <mergeCell ref="E2379:F2379"/>
    <mergeCell ref="E2380:F2380"/>
    <mergeCell ref="B2488:D2488"/>
    <mergeCell ref="B2489:C2489"/>
    <mergeCell ref="F2477:G2477"/>
    <mergeCell ref="B2480:G2480"/>
    <mergeCell ref="B2481:G2481"/>
    <mergeCell ref="B2482:G2482"/>
    <mergeCell ref="B2483:G2483"/>
    <mergeCell ref="B2442:G2442"/>
    <mergeCell ref="B2443:G2443"/>
    <mergeCell ref="B2446:E2446"/>
    <mergeCell ref="B2447:D2447"/>
    <mergeCell ref="B2448:D2448"/>
    <mergeCell ref="B2449:C2449"/>
    <mergeCell ref="F2437:G2437"/>
    <mergeCell ref="B2440:G2440"/>
    <mergeCell ref="B2441:G2441"/>
    <mergeCell ref="E2456:F2456"/>
    <mergeCell ref="E2098:F2098"/>
    <mergeCell ref="E2099:F2099"/>
    <mergeCell ref="E2100:F2100"/>
    <mergeCell ref="E2339:F2339"/>
    <mergeCell ref="E2340:F2340"/>
    <mergeCell ref="E2131:F2131"/>
    <mergeCell ref="E2132:F2132"/>
    <mergeCell ref="E2133:F2133"/>
    <mergeCell ref="E2134:F2134"/>
    <mergeCell ref="E2135:F2135"/>
    <mergeCell ref="E2136:F2136"/>
    <mergeCell ref="F2277:G2277"/>
    <mergeCell ref="B2106:F2106"/>
    <mergeCell ref="B2107:E2107"/>
    <mergeCell ref="B2108:E2108"/>
    <mergeCell ref="B2109:E2109"/>
    <mergeCell ref="C2110:F2110"/>
    <mergeCell ref="B2266:F2266"/>
    <mergeCell ref="B2267:E2267"/>
    <mergeCell ref="B2268:E2268"/>
    <mergeCell ref="C2111:F2111"/>
    <mergeCell ref="C2113:D2113"/>
    <mergeCell ref="B2146:F2146"/>
    <mergeCell ref="B2147:E2147"/>
    <mergeCell ref="B2148:E2148"/>
    <mergeCell ref="B2149:E2149"/>
    <mergeCell ref="B2246:E2246"/>
    <mergeCell ref="B2247:D2247"/>
    <mergeCell ref="B2248:D2248"/>
    <mergeCell ref="B2249:C2249"/>
    <mergeCell ref="F2237:G2237"/>
    <mergeCell ref="B2240:G2240"/>
    <mergeCell ref="E1975:F1975"/>
    <mergeCell ref="E1976:F1976"/>
    <mergeCell ref="E1977:F1977"/>
    <mergeCell ref="E1978:F1978"/>
    <mergeCell ref="E1979:F1979"/>
    <mergeCell ref="E1980:F1980"/>
    <mergeCell ref="E2011:F2011"/>
    <mergeCell ref="E2012:F2012"/>
    <mergeCell ref="E2013:F2013"/>
    <mergeCell ref="E2014:F2014"/>
    <mergeCell ref="F2157:G2157"/>
    <mergeCell ref="C2150:F2150"/>
    <mergeCell ref="C2151:F2151"/>
    <mergeCell ref="C2153:D2153"/>
    <mergeCell ref="B2126:E2126"/>
    <mergeCell ref="B2127:D2127"/>
    <mergeCell ref="B2128:D2128"/>
    <mergeCell ref="B2129:C2129"/>
    <mergeCell ref="F2117:G2117"/>
    <mergeCell ref="B2120:G2120"/>
    <mergeCell ref="B2121:G2121"/>
    <mergeCell ref="B2122:G2122"/>
    <mergeCell ref="B2123:G2123"/>
    <mergeCell ref="B2082:G2082"/>
    <mergeCell ref="B2083:G2083"/>
    <mergeCell ref="B2086:E2086"/>
    <mergeCell ref="B2087:D2087"/>
    <mergeCell ref="B2088:D2088"/>
    <mergeCell ref="B2089:C2089"/>
    <mergeCell ref="E2095:F2095"/>
    <mergeCell ref="E2096:F2096"/>
    <mergeCell ref="E2097:F2097"/>
    <mergeCell ref="E2092:F2092"/>
    <mergeCell ref="E2093:F2093"/>
    <mergeCell ref="E2094:F2094"/>
    <mergeCell ref="E1934:F1934"/>
    <mergeCell ref="E1935:F1935"/>
    <mergeCell ref="E1936:F1936"/>
    <mergeCell ref="E1937:F1937"/>
    <mergeCell ref="E1938:F1938"/>
    <mergeCell ref="E1939:F1939"/>
    <mergeCell ref="E1940:F1940"/>
    <mergeCell ref="B1906:F1906"/>
    <mergeCell ref="B1907:E1907"/>
    <mergeCell ref="B1908:E1908"/>
    <mergeCell ref="B1909:E1909"/>
    <mergeCell ref="E1895:F1895"/>
    <mergeCell ref="E1896:F1896"/>
    <mergeCell ref="B2006:E2006"/>
    <mergeCell ref="B2007:D2007"/>
    <mergeCell ref="B2008:D2008"/>
    <mergeCell ref="B2009:C2009"/>
    <mergeCell ref="F1997:G1997"/>
    <mergeCell ref="B2000:G2000"/>
    <mergeCell ref="B2001:G2001"/>
    <mergeCell ref="B2002:G2002"/>
    <mergeCell ref="B2003:G2003"/>
    <mergeCell ref="B1962:G1962"/>
    <mergeCell ref="B1963:G1963"/>
    <mergeCell ref="B1966:E1966"/>
    <mergeCell ref="B1967:D1967"/>
    <mergeCell ref="B1968:D1968"/>
    <mergeCell ref="B1969:C1969"/>
    <mergeCell ref="E1971:F1971"/>
    <mergeCell ref="B1726:E1726"/>
    <mergeCell ref="B1727:D1727"/>
    <mergeCell ref="B1728:D1728"/>
    <mergeCell ref="B1729:C1729"/>
    <mergeCell ref="F1717:G1717"/>
    <mergeCell ref="B1720:G1720"/>
    <mergeCell ref="B1721:G1721"/>
    <mergeCell ref="E1736:F1736"/>
    <mergeCell ref="E1737:F1737"/>
    <mergeCell ref="E1738:F1738"/>
    <mergeCell ref="C1751:F1751"/>
    <mergeCell ref="C1753:D1753"/>
    <mergeCell ref="B1748:E1748"/>
    <mergeCell ref="B1749:E1749"/>
    <mergeCell ref="C1750:F1750"/>
    <mergeCell ref="B1601:G1601"/>
    <mergeCell ref="B1588:E1588"/>
    <mergeCell ref="B1589:E1589"/>
    <mergeCell ref="C1590:F1590"/>
    <mergeCell ref="C1591:F1591"/>
    <mergeCell ref="B1682:G1682"/>
    <mergeCell ref="B1683:G1683"/>
    <mergeCell ref="B1686:E1686"/>
    <mergeCell ref="B1687:D1687"/>
    <mergeCell ref="E1654:F1654"/>
    <mergeCell ref="E1655:F1655"/>
    <mergeCell ref="E1656:F1656"/>
    <mergeCell ref="E1696:F1696"/>
    <mergeCell ref="E1697:F1697"/>
    <mergeCell ref="E1616:F1616"/>
    <mergeCell ref="C1631:F1631"/>
    <mergeCell ref="C1633:D1633"/>
    <mergeCell ref="B1666:F1666"/>
    <mergeCell ref="B1667:E1667"/>
    <mergeCell ref="B1668:E1668"/>
    <mergeCell ref="B1669:E1669"/>
    <mergeCell ref="C1593:D1593"/>
    <mergeCell ref="B1407:D1407"/>
    <mergeCell ref="B1408:D1408"/>
    <mergeCell ref="B1409:C1409"/>
    <mergeCell ref="F1397:G1397"/>
    <mergeCell ref="C1713:D1713"/>
    <mergeCell ref="B1746:F1746"/>
    <mergeCell ref="B1747:E1747"/>
    <mergeCell ref="B1489:C1489"/>
    <mergeCell ref="F1477:G1477"/>
    <mergeCell ref="B1480:G1480"/>
    <mergeCell ref="B1481:G1481"/>
    <mergeCell ref="B1468:E1468"/>
    <mergeCell ref="B1469:E1469"/>
    <mergeCell ref="C1470:F1470"/>
    <mergeCell ref="C1471:F1471"/>
    <mergeCell ref="B1448:D1448"/>
    <mergeCell ref="B1449:C1449"/>
    <mergeCell ref="B1466:F1466"/>
    <mergeCell ref="B1467:E1467"/>
    <mergeCell ref="E1493:F1493"/>
    <mergeCell ref="E1494:F1494"/>
    <mergeCell ref="E1495:F1495"/>
    <mergeCell ref="E1531:F1531"/>
    <mergeCell ref="B1722:G1722"/>
    <mergeCell ref="B1723:G1723"/>
    <mergeCell ref="E1254:F1254"/>
    <mergeCell ref="E1255:F1255"/>
    <mergeCell ref="E1256:F1256"/>
    <mergeCell ref="E1257:F1257"/>
    <mergeCell ref="E1258:F1258"/>
    <mergeCell ref="E1259:F1259"/>
    <mergeCell ref="E1260:F1260"/>
    <mergeCell ref="E1415:F1415"/>
    <mergeCell ref="E1416:F1416"/>
    <mergeCell ref="E1291:F1291"/>
    <mergeCell ref="E1292:F1292"/>
    <mergeCell ref="E1293:F1293"/>
    <mergeCell ref="E1294:F1294"/>
    <mergeCell ref="F1437:G1437"/>
    <mergeCell ref="C1430:F1430"/>
    <mergeCell ref="C1431:F1431"/>
    <mergeCell ref="B1508:E1508"/>
    <mergeCell ref="B1268:E1268"/>
    <mergeCell ref="B1269:E1269"/>
    <mergeCell ref="C1270:F1270"/>
    <mergeCell ref="F1357:G1357"/>
    <mergeCell ref="B1360:G1360"/>
    <mergeCell ref="B1361:G1361"/>
    <mergeCell ref="B1348:E1348"/>
    <mergeCell ref="B1349:E1349"/>
    <mergeCell ref="C1350:F1350"/>
    <mergeCell ref="C1351:F1351"/>
    <mergeCell ref="B1328:D1328"/>
    <mergeCell ref="B1329:C1329"/>
    <mergeCell ref="B1347:E1347"/>
    <mergeCell ref="B1320:G1320"/>
    <mergeCell ref="B1321:G1321"/>
    <mergeCell ref="F1317:G1317"/>
    <mergeCell ref="C1353:D1353"/>
    <mergeCell ref="B1369:C1369"/>
    <mergeCell ref="E1419:F1419"/>
    <mergeCell ref="E1420:F1420"/>
    <mergeCell ref="B1362:G1362"/>
    <mergeCell ref="B1363:G1363"/>
    <mergeCell ref="B1366:E1366"/>
    <mergeCell ref="B1367:D1367"/>
    <mergeCell ref="B1368:D1368"/>
    <mergeCell ref="E1496:F1496"/>
    <mergeCell ref="E1497:F1497"/>
    <mergeCell ref="E1339:F1339"/>
    <mergeCell ref="E1340:F1340"/>
    <mergeCell ref="E1371:F1371"/>
    <mergeCell ref="B1326:E1326"/>
    <mergeCell ref="B1327:D1327"/>
    <mergeCell ref="B1440:G1440"/>
    <mergeCell ref="B1441:G1441"/>
    <mergeCell ref="B1442:G1442"/>
    <mergeCell ref="B1443:G1443"/>
    <mergeCell ref="B1446:E1446"/>
    <mergeCell ref="B1447:D1447"/>
    <mergeCell ref="C1473:D1473"/>
    <mergeCell ref="E1458:F1458"/>
    <mergeCell ref="E1459:F1459"/>
    <mergeCell ref="B1322:G1322"/>
    <mergeCell ref="B1323:G1323"/>
    <mergeCell ref="B1426:F1426"/>
    <mergeCell ref="B1427:E1427"/>
    <mergeCell ref="B1428:E1428"/>
    <mergeCell ref="B1429:E1429"/>
    <mergeCell ref="E1218:F1218"/>
    <mergeCell ref="E1219:F1219"/>
    <mergeCell ref="E1220:F1220"/>
    <mergeCell ref="B1204:G1204"/>
    <mergeCell ref="B1186:F1186"/>
    <mergeCell ref="B1187:E1187"/>
    <mergeCell ref="B1188:E1188"/>
    <mergeCell ref="B1189:E1189"/>
    <mergeCell ref="B1242:G1242"/>
    <mergeCell ref="B1243:G1243"/>
    <mergeCell ref="B1246:E1246"/>
    <mergeCell ref="B1247:D1247"/>
    <mergeCell ref="B1248:D1248"/>
    <mergeCell ref="B1249:C1249"/>
    <mergeCell ref="E1251:F1251"/>
    <mergeCell ref="E1252:F1252"/>
    <mergeCell ref="E1253:F1253"/>
    <mergeCell ref="F1237:G1237"/>
    <mergeCell ref="B1244:G1244"/>
    <mergeCell ref="B1002:G1002"/>
    <mergeCell ref="B1003:G1003"/>
    <mergeCell ref="B1006:E1006"/>
    <mergeCell ref="B1007:D1007"/>
    <mergeCell ref="B1008:D1008"/>
    <mergeCell ref="B1009:C1009"/>
    <mergeCell ref="F997:G997"/>
    <mergeCell ref="B1000:G1000"/>
    <mergeCell ref="C1231:F1231"/>
    <mergeCell ref="B1208:D1208"/>
    <mergeCell ref="B1209:C1209"/>
    <mergeCell ref="B1226:F1226"/>
    <mergeCell ref="B1227:E1227"/>
    <mergeCell ref="B1200:G1200"/>
    <mergeCell ref="B1201:G1201"/>
    <mergeCell ref="B1202:G1202"/>
    <mergeCell ref="B1203:G1203"/>
    <mergeCell ref="B1206:E1206"/>
    <mergeCell ref="B1207:D1207"/>
    <mergeCell ref="F1197:G1197"/>
    <mergeCell ref="C1190:F1190"/>
    <mergeCell ref="C1191:F1191"/>
    <mergeCell ref="C1193:D1193"/>
    <mergeCell ref="B1166:E1166"/>
    <mergeCell ref="B1167:D1167"/>
    <mergeCell ref="B1168:D1168"/>
    <mergeCell ref="B1169:C1169"/>
    <mergeCell ref="E1213:F1213"/>
    <mergeCell ref="E1214:F1214"/>
    <mergeCell ref="E1215:F1215"/>
    <mergeCell ref="E1216:F1216"/>
    <mergeCell ref="E1217:F1217"/>
    <mergeCell ref="B1044:G1044"/>
    <mergeCell ref="E1016:F1016"/>
    <mergeCell ref="E1017:F1017"/>
    <mergeCell ref="E1018:F1018"/>
    <mergeCell ref="E1019:F1019"/>
    <mergeCell ref="E1020:F1020"/>
    <mergeCell ref="E1051:F1051"/>
    <mergeCell ref="E1052:F1052"/>
    <mergeCell ref="E1053:F1053"/>
    <mergeCell ref="E1054:F1054"/>
    <mergeCell ref="E1055:F1055"/>
    <mergeCell ref="E1056:F1056"/>
    <mergeCell ref="F1077:G1077"/>
    <mergeCell ref="B1046:E1046"/>
    <mergeCell ref="B1047:D1047"/>
    <mergeCell ref="B1048:D1048"/>
    <mergeCell ref="B1049:C1049"/>
    <mergeCell ref="F1037:G1037"/>
    <mergeCell ref="B1040:G1040"/>
    <mergeCell ref="B1041:G1041"/>
    <mergeCell ref="B1042:G1042"/>
    <mergeCell ref="B1043:G1043"/>
    <mergeCell ref="E1057:F1057"/>
    <mergeCell ref="E1058:F1058"/>
    <mergeCell ref="B926:E926"/>
    <mergeCell ref="B927:D927"/>
    <mergeCell ref="B928:D928"/>
    <mergeCell ref="B929:C929"/>
    <mergeCell ref="F917:G917"/>
    <mergeCell ref="B920:G920"/>
    <mergeCell ref="B921:G921"/>
    <mergeCell ref="B922:G922"/>
    <mergeCell ref="B923:G923"/>
    <mergeCell ref="B882:G882"/>
    <mergeCell ref="B883:G883"/>
    <mergeCell ref="B886:E886"/>
    <mergeCell ref="B887:D887"/>
    <mergeCell ref="B888:D888"/>
    <mergeCell ref="E937:F937"/>
    <mergeCell ref="E896:F896"/>
    <mergeCell ref="E897:F897"/>
    <mergeCell ref="E898:F898"/>
    <mergeCell ref="E899:F899"/>
    <mergeCell ref="E900:F900"/>
    <mergeCell ref="E931:F931"/>
    <mergeCell ref="E932:F932"/>
    <mergeCell ref="E933:F933"/>
    <mergeCell ref="E934:F934"/>
    <mergeCell ref="E935:F935"/>
    <mergeCell ref="E936:F936"/>
    <mergeCell ref="C911:F911"/>
    <mergeCell ref="C913:D913"/>
    <mergeCell ref="B946:F946"/>
    <mergeCell ref="B947:E947"/>
    <mergeCell ref="B723:G723"/>
    <mergeCell ref="B827:E827"/>
    <mergeCell ref="B566:E566"/>
    <mergeCell ref="B567:D567"/>
    <mergeCell ref="B568:D568"/>
    <mergeCell ref="B569:C569"/>
    <mergeCell ref="E575:F575"/>
    <mergeCell ref="E576:F576"/>
    <mergeCell ref="E577:F577"/>
    <mergeCell ref="E578:F578"/>
    <mergeCell ref="E579:F579"/>
    <mergeCell ref="E580:F580"/>
    <mergeCell ref="E611:F611"/>
    <mergeCell ref="E612:F612"/>
    <mergeCell ref="E613:F613"/>
    <mergeCell ref="E614:F614"/>
    <mergeCell ref="E615:F615"/>
    <mergeCell ref="E616:F616"/>
    <mergeCell ref="E617:F617"/>
    <mergeCell ref="E571:F571"/>
    <mergeCell ref="F637:G637"/>
    <mergeCell ref="B640:G640"/>
    <mergeCell ref="B641:G641"/>
    <mergeCell ref="B628:E628"/>
    <mergeCell ref="B629:E629"/>
    <mergeCell ref="E572:F572"/>
    <mergeCell ref="E573:F573"/>
    <mergeCell ref="E574:F574"/>
    <mergeCell ref="E618:F618"/>
    <mergeCell ref="E619:F619"/>
    <mergeCell ref="C631:F631"/>
    <mergeCell ref="F557:G557"/>
    <mergeCell ref="B560:G560"/>
    <mergeCell ref="B561:G561"/>
    <mergeCell ref="B562:G562"/>
    <mergeCell ref="B563:G563"/>
    <mergeCell ref="B522:G522"/>
    <mergeCell ref="B523:G523"/>
    <mergeCell ref="B526:E526"/>
    <mergeCell ref="B527:D527"/>
    <mergeCell ref="B528:D528"/>
    <mergeCell ref="B529:C529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B524:G524"/>
    <mergeCell ref="C551:F551"/>
    <mergeCell ref="C553:D553"/>
    <mergeCell ref="B546:F546"/>
    <mergeCell ref="B547:E547"/>
    <mergeCell ref="B548:E548"/>
    <mergeCell ref="B549:E549"/>
    <mergeCell ref="C550:F550"/>
    <mergeCell ref="E620:F620"/>
    <mergeCell ref="B608:D608"/>
    <mergeCell ref="F517:G517"/>
    <mergeCell ref="B520:G520"/>
    <mergeCell ref="B521:G521"/>
    <mergeCell ref="B508:E508"/>
    <mergeCell ref="B509:E509"/>
    <mergeCell ref="C510:F510"/>
    <mergeCell ref="C511:F511"/>
    <mergeCell ref="B488:D488"/>
    <mergeCell ref="B489:C489"/>
    <mergeCell ref="B506:F506"/>
    <mergeCell ref="B507:E507"/>
    <mergeCell ref="B480:G480"/>
    <mergeCell ref="B481:G481"/>
    <mergeCell ref="B482:G482"/>
    <mergeCell ref="B483:G483"/>
    <mergeCell ref="B486:E486"/>
    <mergeCell ref="B487:D487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B484:G484"/>
    <mergeCell ref="C513:D513"/>
    <mergeCell ref="F477:G477"/>
    <mergeCell ref="C470:F470"/>
    <mergeCell ref="C471:F471"/>
    <mergeCell ref="C473:D473"/>
    <mergeCell ref="B446:E446"/>
    <mergeCell ref="B447:D447"/>
    <mergeCell ref="B448:D448"/>
    <mergeCell ref="B449:C449"/>
    <mergeCell ref="F437:G437"/>
    <mergeCell ref="B440:G440"/>
    <mergeCell ref="B441:G441"/>
    <mergeCell ref="B442:G442"/>
    <mergeCell ref="B443:G443"/>
    <mergeCell ref="B402:G402"/>
    <mergeCell ref="B403:G403"/>
    <mergeCell ref="B406:E406"/>
    <mergeCell ref="B407:D407"/>
    <mergeCell ref="B408:D408"/>
    <mergeCell ref="B409:C409"/>
    <mergeCell ref="E418:F418"/>
    <mergeCell ref="E419:F419"/>
    <mergeCell ref="E420:F42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B360:G360"/>
    <mergeCell ref="B361:G361"/>
    <mergeCell ref="B362:G362"/>
    <mergeCell ref="B363:G363"/>
    <mergeCell ref="B366:E366"/>
    <mergeCell ref="B367:D367"/>
    <mergeCell ref="F357:G357"/>
    <mergeCell ref="B326:E326"/>
    <mergeCell ref="B327:D327"/>
    <mergeCell ref="B328:D328"/>
    <mergeCell ref="B329:C329"/>
    <mergeCell ref="F317:G317"/>
    <mergeCell ref="B320:G320"/>
    <mergeCell ref="B321:G321"/>
    <mergeCell ref="B322:G322"/>
    <mergeCell ref="B323:G323"/>
    <mergeCell ref="B282:G282"/>
    <mergeCell ref="B283:G283"/>
    <mergeCell ref="B286:E286"/>
    <mergeCell ref="B287:D287"/>
    <mergeCell ref="B288:D288"/>
    <mergeCell ref="B289:C289"/>
    <mergeCell ref="E335:F335"/>
    <mergeCell ref="E336:F336"/>
    <mergeCell ref="E337:F337"/>
    <mergeCell ref="E338:F338"/>
    <mergeCell ref="E339:F339"/>
    <mergeCell ref="E340:F340"/>
    <mergeCell ref="C350:F350"/>
    <mergeCell ref="C351:F351"/>
    <mergeCell ref="C353:D353"/>
    <mergeCell ref="B284:G284"/>
    <mergeCell ref="B206:E206"/>
    <mergeCell ref="B207:D207"/>
    <mergeCell ref="B208:D208"/>
    <mergeCell ref="B209:C209"/>
    <mergeCell ref="F197:G197"/>
    <mergeCell ref="B200:G200"/>
    <mergeCell ref="B201:G201"/>
    <mergeCell ref="B202:G202"/>
    <mergeCell ref="B203:G203"/>
    <mergeCell ref="B162:G162"/>
    <mergeCell ref="B163:G163"/>
    <mergeCell ref="B166:E166"/>
    <mergeCell ref="B167:D167"/>
    <mergeCell ref="B168:D168"/>
    <mergeCell ref="B169:C169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B164:G164"/>
    <mergeCell ref="B204:G204"/>
    <mergeCell ref="B187:E187"/>
    <mergeCell ref="B188:E188"/>
    <mergeCell ref="B189:E189"/>
    <mergeCell ref="C190:F190"/>
    <mergeCell ref="F157:G157"/>
    <mergeCell ref="B160:G160"/>
    <mergeCell ref="B161:G161"/>
    <mergeCell ref="B148:E148"/>
    <mergeCell ref="B149:E149"/>
    <mergeCell ref="C150:F150"/>
    <mergeCell ref="C151:F151"/>
    <mergeCell ref="B128:D128"/>
    <mergeCell ref="B129:C129"/>
    <mergeCell ref="B146:F146"/>
    <mergeCell ref="B147:E147"/>
    <mergeCell ref="B120:G120"/>
    <mergeCell ref="B121:G121"/>
    <mergeCell ref="B122:G122"/>
    <mergeCell ref="B123:G123"/>
    <mergeCell ref="B126:E126"/>
    <mergeCell ref="B127:D127"/>
    <mergeCell ref="E138:F138"/>
    <mergeCell ref="E139:F139"/>
    <mergeCell ref="E140:F140"/>
    <mergeCell ref="B124:G124"/>
    <mergeCell ref="B86:E86"/>
    <mergeCell ref="B87:D87"/>
    <mergeCell ref="B88:D88"/>
    <mergeCell ref="B89:C89"/>
    <mergeCell ref="F78:G78"/>
    <mergeCell ref="B80:G80"/>
    <mergeCell ref="B81:G81"/>
    <mergeCell ref="B82:G82"/>
    <mergeCell ref="B83:G83"/>
    <mergeCell ref="B68:E68"/>
    <mergeCell ref="B69:E69"/>
    <mergeCell ref="C70:F70"/>
    <mergeCell ref="B42:G42"/>
    <mergeCell ref="B43:G43"/>
    <mergeCell ref="B46:E46"/>
    <mergeCell ref="B47:D47"/>
    <mergeCell ref="B48:D48"/>
    <mergeCell ref="B49:C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B44:G44"/>
    <mergeCell ref="B84:G84"/>
    <mergeCell ref="C35:D35"/>
    <mergeCell ref="F38:G38"/>
    <mergeCell ref="B40:G40"/>
    <mergeCell ref="B41:G41"/>
    <mergeCell ref="B9:D9"/>
    <mergeCell ref="B10:C10"/>
    <mergeCell ref="B1:G1"/>
    <mergeCell ref="B3:G3"/>
    <mergeCell ref="B4:G4"/>
    <mergeCell ref="B5:G5"/>
    <mergeCell ref="B7:E7"/>
    <mergeCell ref="B8:D8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B2:G2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31:F131"/>
    <mergeCell ref="E132:F132"/>
    <mergeCell ref="E133:F133"/>
    <mergeCell ref="E134:F134"/>
    <mergeCell ref="E135:F135"/>
    <mergeCell ref="E136:F136"/>
    <mergeCell ref="E137:F137"/>
    <mergeCell ref="C110:F110"/>
    <mergeCell ref="C111:F111"/>
    <mergeCell ref="C113:D113"/>
    <mergeCell ref="F117:G117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51:F251"/>
    <mergeCell ref="E252:F252"/>
    <mergeCell ref="E253:F253"/>
    <mergeCell ref="E254:F254"/>
    <mergeCell ref="E255:F255"/>
    <mergeCell ref="E256:F256"/>
    <mergeCell ref="E257:F257"/>
    <mergeCell ref="B243:G243"/>
    <mergeCell ref="B246:E246"/>
    <mergeCell ref="B247:D247"/>
    <mergeCell ref="F237:G237"/>
    <mergeCell ref="C230:F230"/>
    <mergeCell ref="C231:F231"/>
    <mergeCell ref="C233:D233"/>
    <mergeCell ref="B244:G244"/>
    <mergeCell ref="B248:D248"/>
    <mergeCell ref="B249:C249"/>
    <mergeCell ref="B240:G240"/>
    <mergeCell ref="B241:G241"/>
    <mergeCell ref="B242:G242"/>
    <mergeCell ref="E258:F258"/>
    <mergeCell ref="E259:F259"/>
    <mergeCell ref="E260:F26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31:F331"/>
    <mergeCell ref="E332:F332"/>
    <mergeCell ref="E333:F333"/>
    <mergeCell ref="E334:F334"/>
    <mergeCell ref="F277:G277"/>
    <mergeCell ref="B280:G280"/>
    <mergeCell ref="B281:G281"/>
    <mergeCell ref="B268:E268"/>
    <mergeCell ref="B269:E269"/>
    <mergeCell ref="C270:F270"/>
    <mergeCell ref="C271:F271"/>
    <mergeCell ref="B266:F266"/>
    <mergeCell ref="B267:E267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411:F411"/>
    <mergeCell ref="E412:F412"/>
    <mergeCell ref="E413:F413"/>
    <mergeCell ref="E414:F414"/>
    <mergeCell ref="E415:F415"/>
    <mergeCell ref="E416:F416"/>
    <mergeCell ref="E417:F417"/>
    <mergeCell ref="B386:F386"/>
    <mergeCell ref="E651:F651"/>
    <mergeCell ref="B606:E606"/>
    <mergeCell ref="B607:D607"/>
    <mergeCell ref="F597:G597"/>
    <mergeCell ref="E695:F695"/>
    <mergeCell ref="E696:F696"/>
    <mergeCell ref="E697:F697"/>
    <mergeCell ref="E698:F698"/>
    <mergeCell ref="E699:F699"/>
    <mergeCell ref="E700:F700"/>
    <mergeCell ref="E731:F731"/>
    <mergeCell ref="E732:F732"/>
    <mergeCell ref="E733:F733"/>
    <mergeCell ref="E734:F734"/>
    <mergeCell ref="B642:G642"/>
    <mergeCell ref="B643:G643"/>
    <mergeCell ref="B646:E646"/>
    <mergeCell ref="B647:D647"/>
    <mergeCell ref="B648:D648"/>
    <mergeCell ref="B649:C649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B721:G721"/>
    <mergeCell ref="B722:G722"/>
    <mergeCell ref="C630:F63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811:F811"/>
    <mergeCell ref="E812:F812"/>
    <mergeCell ref="C790:F790"/>
    <mergeCell ref="B761:G761"/>
    <mergeCell ref="B748:E748"/>
    <mergeCell ref="B749:E749"/>
    <mergeCell ref="C750:F750"/>
    <mergeCell ref="C751:F751"/>
    <mergeCell ref="B806:E806"/>
    <mergeCell ref="B807:D807"/>
    <mergeCell ref="B808:D808"/>
    <mergeCell ref="B809:C809"/>
    <mergeCell ref="F797:G797"/>
    <mergeCell ref="B800:G800"/>
    <mergeCell ref="B801:G801"/>
    <mergeCell ref="B802:G802"/>
    <mergeCell ref="B803:G803"/>
    <mergeCell ref="B766:E766"/>
    <mergeCell ref="B767:D767"/>
    <mergeCell ref="B768:D768"/>
    <mergeCell ref="E813:F813"/>
    <mergeCell ref="E814:F814"/>
    <mergeCell ref="E815:F815"/>
    <mergeCell ref="E816:F816"/>
    <mergeCell ref="E817:F817"/>
    <mergeCell ref="E818:F818"/>
    <mergeCell ref="B804:G804"/>
    <mergeCell ref="E819:F819"/>
    <mergeCell ref="E820:F82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B840:G840"/>
    <mergeCell ref="B841:G841"/>
    <mergeCell ref="B842:G842"/>
    <mergeCell ref="B843:G843"/>
    <mergeCell ref="B846:E846"/>
    <mergeCell ref="B828:E828"/>
    <mergeCell ref="B829:E829"/>
    <mergeCell ref="B847:D847"/>
    <mergeCell ref="F837:G837"/>
    <mergeCell ref="E859:F859"/>
    <mergeCell ref="E860:F860"/>
    <mergeCell ref="E891:F891"/>
    <mergeCell ref="E892:F892"/>
    <mergeCell ref="E893:F893"/>
    <mergeCell ref="E894:F894"/>
    <mergeCell ref="E895:F895"/>
    <mergeCell ref="F877:G877"/>
    <mergeCell ref="B880:G880"/>
    <mergeCell ref="B881:G881"/>
    <mergeCell ref="B868:E868"/>
    <mergeCell ref="B869:E869"/>
    <mergeCell ref="C870:F870"/>
    <mergeCell ref="C871:F871"/>
    <mergeCell ref="B848:D848"/>
    <mergeCell ref="B849:C849"/>
    <mergeCell ref="B867:E867"/>
    <mergeCell ref="B889:C889"/>
    <mergeCell ref="E974:F974"/>
    <mergeCell ref="E975:F975"/>
    <mergeCell ref="E976:F976"/>
    <mergeCell ref="E977:F977"/>
    <mergeCell ref="E978:F978"/>
    <mergeCell ref="E979:F979"/>
    <mergeCell ref="E980:F980"/>
    <mergeCell ref="E1011:F1011"/>
    <mergeCell ref="E1012:F1012"/>
    <mergeCell ref="E1013:F1013"/>
    <mergeCell ref="E1014:F1014"/>
    <mergeCell ref="E1015:F1015"/>
    <mergeCell ref="B1001:G1001"/>
    <mergeCell ref="E1059:F1059"/>
    <mergeCell ref="E1060:F1060"/>
    <mergeCell ref="E1091:F1091"/>
    <mergeCell ref="E1092:F1092"/>
    <mergeCell ref="C1070:F1070"/>
    <mergeCell ref="C1071:F1071"/>
    <mergeCell ref="C1073:D1073"/>
    <mergeCell ref="C993:D993"/>
    <mergeCell ref="B1026:F1026"/>
    <mergeCell ref="B1027:E1027"/>
    <mergeCell ref="B1028:E1028"/>
    <mergeCell ref="B1029:E1029"/>
    <mergeCell ref="C1030:F1030"/>
    <mergeCell ref="C1031:F1031"/>
    <mergeCell ref="C1033:D1033"/>
    <mergeCell ref="B1066:F1066"/>
    <mergeCell ref="B1067:E1067"/>
    <mergeCell ref="B1068:E1068"/>
    <mergeCell ref="B1069:E1069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31:F1131"/>
    <mergeCell ref="E1132:F1132"/>
    <mergeCell ref="E1133:F1133"/>
    <mergeCell ref="E1134:F1134"/>
    <mergeCell ref="E1135:F1135"/>
    <mergeCell ref="B1107:E1107"/>
    <mergeCell ref="B1080:G1080"/>
    <mergeCell ref="B1081:G1081"/>
    <mergeCell ref="B1082:G1082"/>
    <mergeCell ref="B1083:G1083"/>
    <mergeCell ref="B1086:E1086"/>
    <mergeCell ref="B1087:D1087"/>
    <mergeCell ref="B1106:F1106"/>
    <mergeCell ref="C1113:D1113"/>
    <mergeCell ref="B1084:G1084"/>
    <mergeCell ref="B1124:G1124"/>
    <mergeCell ref="B1122:G1122"/>
    <mergeCell ref="B1123:G1123"/>
    <mergeCell ref="B1126:E1126"/>
    <mergeCell ref="B1127:D1127"/>
    <mergeCell ref="B1128:D1128"/>
    <mergeCell ref="B1129:C1129"/>
    <mergeCell ref="F1117:G1117"/>
    <mergeCell ref="B1120:G1120"/>
    <mergeCell ref="E1136:F1136"/>
    <mergeCell ref="E1137:F1137"/>
    <mergeCell ref="E1138:F1138"/>
    <mergeCell ref="E1139:F1139"/>
    <mergeCell ref="E1140:F114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211:F1211"/>
    <mergeCell ref="E1212:F1212"/>
    <mergeCell ref="C1151:F1151"/>
    <mergeCell ref="C1153:D1153"/>
    <mergeCell ref="B1146:F1146"/>
    <mergeCell ref="B1147:E1147"/>
    <mergeCell ref="B1148:E1148"/>
    <mergeCell ref="B1149:E1149"/>
    <mergeCell ref="C1150:F1150"/>
    <mergeCell ref="B1164:G1164"/>
    <mergeCell ref="F1157:G1157"/>
    <mergeCell ref="B1160:G1160"/>
    <mergeCell ref="B1161:G1161"/>
    <mergeCell ref="B1162:G1162"/>
    <mergeCell ref="B1163:G1163"/>
    <mergeCell ref="E1451:F1451"/>
    <mergeCell ref="E1452:F1452"/>
    <mergeCell ref="E1453:F1453"/>
    <mergeCell ref="E1454:F1454"/>
    <mergeCell ref="E1455:F1455"/>
    <mergeCell ref="E1456:F1456"/>
    <mergeCell ref="E1457:F1457"/>
    <mergeCell ref="E1372:F1372"/>
    <mergeCell ref="E1373:F1373"/>
    <mergeCell ref="E1374:F1374"/>
    <mergeCell ref="E1375:F1375"/>
    <mergeCell ref="E1376:F1376"/>
    <mergeCell ref="E1377:F1377"/>
    <mergeCell ref="E1378:F1378"/>
    <mergeCell ref="B1387:E1387"/>
    <mergeCell ref="B1388:E1388"/>
    <mergeCell ref="B1389:E1389"/>
    <mergeCell ref="C1390:F1390"/>
    <mergeCell ref="B1400:G1400"/>
    <mergeCell ref="B1401:G1401"/>
    <mergeCell ref="B1402:G1402"/>
    <mergeCell ref="B1403:G1403"/>
    <mergeCell ref="C1433:D1433"/>
    <mergeCell ref="B1406:E1406"/>
    <mergeCell ref="E1537:F1537"/>
    <mergeCell ref="E1538:F1538"/>
    <mergeCell ref="C1511:F1511"/>
    <mergeCell ref="C1513:D1513"/>
    <mergeCell ref="E1539:F1539"/>
    <mergeCell ref="E1540:F1540"/>
    <mergeCell ref="B1567:D1567"/>
    <mergeCell ref="F1557:G1557"/>
    <mergeCell ref="B1546:F1546"/>
    <mergeCell ref="B1547:E1547"/>
    <mergeCell ref="B1548:E1548"/>
    <mergeCell ref="B1549:E1549"/>
    <mergeCell ref="B1568:D1568"/>
    <mergeCell ref="B1569:C1569"/>
    <mergeCell ref="B1506:F1506"/>
    <mergeCell ref="B1507:E1507"/>
    <mergeCell ref="B1587:E1587"/>
    <mergeCell ref="B1560:G1560"/>
    <mergeCell ref="B1561:G1561"/>
    <mergeCell ref="B1562:G1562"/>
    <mergeCell ref="B1563:G1563"/>
    <mergeCell ref="B1566:E1566"/>
    <mergeCell ref="B1509:E1509"/>
    <mergeCell ref="C1510:F1510"/>
    <mergeCell ref="E1532:F1532"/>
    <mergeCell ref="E1533:F1533"/>
    <mergeCell ref="E1534:F1534"/>
    <mergeCell ref="E1535:F1535"/>
    <mergeCell ref="E1536:F1536"/>
    <mergeCell ref="B1526:E1526"/>
    <mergeCell ref="B1527:D1527"/>
    <mergeCell ref="B1528:D1528"/>
    <mergeCell ref="E1659:F1659"/>
    <mergeCell ref="E1660:F1660"/>
    <mergeCell ref="E1691:F1691"/>
    <mergeCell ref="E1692:F1692"/>
    <mergeCell ref="E1693:F1693"/>
    <mergeCell ref="E1694:F1694"/>
    <mergeCell ref="E1695:F1695"/>
    <mergeCell ref="F1677:G1677"/>
    <mergeCell ref="C1670:F1670"/>
    <mergeCell ref="C1671:F1671"/>
    <mergeCell ref="C1673:D1673"/>
    <mergeCell ref="B1646:E1646"/>
    <mergeCell ref="B1647:D1647"/>
    <mergeCell ref="B1648:D1648"/>
    <mergeCell ref="B1649:C1649"/>
    <mergeCell ref="F1637:G1637"/>
    <mergeCell ref="B1640:G1640"/>
    <mergeCell ref="B1641:G1641"/>
    <mergeCell ref="B1642:G1642"/>
    <mergeCell ref="B1643:G1643"/>
    <mergeCell ref="B1602:G1602"/>
    <mergeCell ref="B1603:G1603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611:F1611"/>
    <mergeCell ref="E1612:F1612"/>
    <mergeCell ref="E1613:F1613"/>
    <mergeCell ref="E1614:F1614"/>
    <mergeCell ref="E1615:F1615"/>
    <mergeCell ref="F1597:G1597"/>
    <mergeCell ref="B1600:G1600"/>
    <mergeCell ref="B1606:E1606"/>
    <mergeCell ref="B1607:D1607"/>
    <mergeCell ref="B1608:D1608"/>
    <mergeCell ref="B1609:C1609"/>
    <mergeCell ref="E1617:F1617"/>
    <mergeCell ref="E1618:F1618"/>
    <mergeCell ref="E1657:F1657"/>
    <mergeCell ref="E1658:F1658"/>
    <mergeCell ref="E1619:F1619"/>
    <mergeCell ref="E1620:F1620"/>
    <mergeCell ref="E1651:F1651"/>
    <mergeCell ref="E1652:F1652"/>
    <mergeCell ref="E1653:F1653"/>
    <mergeCell ref="E1698:F1698"/>
    <mergeCell ref="E1699:F1699"/>
    <mergeCell ref="E1700:F1700"/>
    <mergeCell ref="E1731:F1731"/>
    <mergeCell ref="E1732:F1732"/>
    <mergeCell ref="E1733:F1733"/>
    <mergeCell ref="E1734:F1734"/>
    <mergeCell ref="E1735:F1735"/>
    <mergeCell ref="B1626:F1626"/>
    <mergeCell ref="B1627:E1627"/>
    <mergeCell ref="B1628:E1628"/>
    <mergeCell ref="B1629:E1629"/>
    <mergeCell ref="C1630:F1630"/>
    <mergeCell ref="B1708:E1708"/>
    <mergeCell ref="B1709:E1709"/>
    <mergeCell ref="C1710:F1710"/>
    <mergeCell ref="C1711:F1711"/>
    <mergeCell ref="B1688:D1688"/>
    <mergeCell ref="B1689:C1689"/>
    <mergeCell ref="B1706:F1706"/>
    <mergeCell ref="B1707:E1707"/>
    <mergeCell ref="B1680:G1680"/>
    <mergeCell ref="B1681:G1681"/>
    <mergeCell ref="E1779:F1779"/>
    <mergeCell ref="E1780:F1780"/>
    <mergeCell ref="E1811:F1811"/>
    <mergeCell ref="E1812:F1812"/>
    <mergeCell ref="E1813:F1813"/>
    <mergeCell ref="E1814:F1814"/>
    <mergeCell ref="E1815:F1815"/>
    <mergeCell ref="E1816:F1816"/>
    <mergeCell ref="E1817:F1817"/>
    <mergeCell ref="E1739:F1739"/>
    <mergeCell ref="E1740:F1740"/>
    <mergeCell ref="E1771:F1771"/>
    <mergeCell ref="E1772:F1772"/>
    <mergeCell ref="E1773:F1773"/>
    <mergeCell ref="E1774:F1774"/>
    <mergeCell ref="E1775:F1775"/>
    <mergeCell ref="E1776:F1776"/>
    <mergeCell ref="B1800:G1800"/>
    <mergeCell ref="B1801:G1801"/>
    <mergeCell ref="B1802:G1802"/>
    <mergeCell ref="B1803:G1803"/>
    <mergeCell ref="B1806:E1806"/>
    <mergeCell ref="B1807:D1807"/>
    <mergeCell ref="F1797:G1797"/>
    <mergeCell ref="B1760:G1760"/>
    <mergeCell ref="B1761:G1761"/>
    <mergeCell ref="B1762:G1762"/>
    <mergeCell ref="B1763:G1763"/>
    <mergeCell ref="B1786:F1786"/>
    <mergeCell ref="B1787:E1787"/>
    <mergeCell ref="B1788:E1788"/>
    <mergeCell ref="B1789:E1789"/>
    <mergeCell ref="E1820:F182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91:F1891"/>
    <mergeCell ref="E1892:F1892"/>
    <mergeCell ref="E1893:F1893"/>
    <mergeCell ref="E1894:F1894"/>
    <mergeCell ref="B1827:E1827"/>
    <mergeCell ref="C1833:D1833"/>
    <mergeCell ref="B1886:E1886"/>
    <mergeCell ref="B1887:D1887"/>
    <mergeCell ref="B1888:D1888"/>
    <mergeCell ref="B1889:C1889"/>
    <mergeCell ref="B1884:G1884"/>
    <mergeCell ref="F1877:G1877"/>
    <mergeCell ref="B1880:G1880"/>
    <mergeCell ref="B1881:G1881"/>
    <mergeCell ref="B1882:G1882"/>
    <mergeCell ref="B1883:G1883"/>
    <mergeCell ref="B1846:E1846"/>
    <mergeCell ref="B1847:D1847"/>
    <mergeCell ref="B1848:D1848"/>
    <mergeCell ref="B1849:C1849"/>
    <mergeCell ref="E1897:F1897"/>
    <mergeCell ref="E1898:F1898"/>
    <mergeCell ref="E1899:F1899"/>
    <mergeCell ref="E1900:F1900"/>
    <mergeCell ref="E1931:F1931"/>
    <mergeCell ref="E1932:F1932"/>
    <mergeCell ref="C1871:F1871"/>
    <mergeCell ref="C1873:D1873"/>
    <mergeCell ref="B1866:F1866"/>
    <mergeCell ref="B1867:E1867"/>
    <mergeCell ref="B1868:E1868"/>
    <mergeCell ref="B1869:E1869"/>
    <mergeCell ref="C1870:F1870"/>
    <mergeCell ref="E2015:F2015"/>
    <mergeCell ref="E2016:F2016"/>
    <mergeCell ref="E2017:F2017"/>
    <mergeCell ref="E2018:F2018"/>
    <mergeCell ref="B1928:D1928"/>
    <mergeCell ref="B1929:C1929"/>
    <mergeCell ref="B1946:F1946"/>
    <mergeCell ref="B1947:E1947"/>
    <mergeCell ref="B1920:G1920"/>
    <mergeCell ref="B1921:G1921"/>
    <mergeCell ref="B1922:G1922"/>
    <mergeCell ref="B1923:G1923"/>
    <mergeCell ref="B1926:E1926"/>
    <mergeCell ref="B1927:D1927"/>
    <mergeCell ref="F1917:G1917"/>
    <mergeCell ref="C1910:F1910"/>
    <mergeCell ref="C1911:F1911"/>
    <mergeCell ref="C1913:D1913"/>
    <mergeCell ref="E1933:F1933"/>
    <mergeCell ref="E2019:F2019"/>
    <mergeCell ref="E2020:F202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91:F2091"/>
    <mergeCell ref="B2046:E2046"/>
    <mergeCell ref="B2047:D2047"/>
    <mergeCell ref="F2037:G2037"/>
    <mergeCell ref="C2073:D2073"/>
    <mergeCell ref="E2212:F2212"/>
    <mergeCell ref="E2213:F2213"/>
    <mergeCell ref="E2214:F2214"/>
    <mergeCell ref="E2215:F2215"/>
    <mergeCell ref="B2186:F2186"/>
    <mergeCell ref="B2187:E2187"/>
    <mergeCell ref="B2160:G2160"/>
    <mergeCell ref="B2161:G2161"/>
    <mergeCell ref="B2162:G2162"/>
    <mergeCell ref="B2163:G2163"/>
    <mergeCell ref="B2166:E2166"/>
    <mergeCell ref="B2167:D2167"/>
    <mergeCell ref="C2193:D2193"/>
    <mergeCell ref="B2309:E2309"/>
    <mergeCell ref="C2310:F2310"/>
    <mergeCell ref="C2311:F2311"/>
    <mergeCell ref="E2216:F2216"/>
    <mergeCell ref="E2217:F2217"/>
    <mergeCell ref="E2218:F2218"/>
    <mergeCell ref="E2219:F2219"/>
    <mergeCell ref="E2220:F222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C2231:F2231"/>
    <mergeCell ref="C2233:D2233"/>
    <mergeCell ref="E2259:F2259"/>
    <mergeCell ref="E2260:F2260"/>
    <mergeCell ref="B2287:D2287"/>
    <mergeCell ref="B2228:E2228"/>
    <mergeCell ref="B2229:E2229"/>
    <mergeCell ref="C2230:F2230"/>
    <mergeCell ref="B2288:D2288"/>
    <mergeCell ref="B2289:C2289"/>
    <mergeCell ref="B2307:E2307"/>
    <mergeCell ref="B2280:G2280"/>
    <mergeCell ref="B2269:E2269"/>
    <mergeCell ref="B2226:F2226"/>
    <mergeCell ref="B2227:E2227"/>
    <mergeCell ref="B2241:G2241"/>
    <mergeCell ref="B2281:G2281"/>
    <mergeCell ref="B2282:G2282"/>
    <mergeCell ref="B2283:G2283"/>
    <mergeCell ref="B2286:E2286"/>
    <mergeCell ref="B2242:G2242"/>
    <mergeCell ref="B2243:G2243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F2317:G2317"/>
    <mergeCell ref="B2320:G2320"/>
    <mergeCell ref="B2321:G2321"/>
    <mergeCell ref="B2308:E2308"/>
    <mergeCell ref="F2397:G2397"/>
    <mergeCell ref="C2390:F2390"/>
    <mergeCell ref="C2391:F2391"/>
    <mergeCell ref="C2393:D2393"/>
    <mergeCell ref="B2366:E2366"/>
    <mergeCell ref="B2367:D2367"/>
    <mergeCell ref="B2368:D2368"/>
    <mergeCell ref="E2418:F2418"/>
    <mergeCell ref="E2419:F2419"/>
    <mergeCell ref="E2420:F2420"/>
    <mergeCell ref="E2451:F2451"/>
    <mergeCell ref="E2452:F2452"/>
    <mergeCell ref="E2453:F2453"/>
    <mergeCell ref="B2369:C2369"/>
    <mergeCell ref="F2357:G2357"/>
    <mergeCell ref="B2360:G2360"/>
    <mergeCell ref="B2361:G2361"/>
    <mergeCell ref="B2362:G2362"/>
    <mergeCell ref="B2363:G2363"/>
    <mergeCell ref="B2322:G2322"/>
    <mergeCell ref="B2323:G2323"/>
    <mergeCell ref="B2326:E2326"/>
    <mergeCell ref="B2327:D2327"/>
    <mergeCell ref="B2328:D2328"/>
    <mergeCell ref="B2329:C2329"/>
    <mergeCell ref="E2336:F2336"/>
    <mergeCell ref="E2337:F2337"/>
    <mergeCell ref="E2338:F2338"/>
    <mergeCell ref="E2455:F2455"/>
    <mergeCell ref="E2499:F2499"/>
    <mergeCell ref="E2500:F2500"/>
    <mergeCell ref="E2531:F2531"/>
    <mergeCell ref="E2532:F2532"/>
    <mergeCell ref="E2533:F2533"/>
    <mergeCell ref="E2534:F2534"/>
    <mergeCell ref="E2535:F2535"/>
    <mergeCell ref="E2536:F2536"/>
    <mergeCell ref="E2537:F2537"/>
    <mergeCell ref="E2459:F2459"/>
    <mergeCell ref="E2460:F2460"/>
    <mergeCell ref="E2491:F2491"/>
    <mergeCell ref="E2492:F2492"/>
    <mergeCell ref="E2493:F2493"/>
    <mergeCell ref="E2494:F2494"/>
    <mergeCell ref="E2495:F2495"/>
    <mergeCell ref="E2496:F2496"/>
    <mergeCell ref="B2520:G2520"/>
    <mergeCell ref="B2521:G2521"/>
    <mergeCell ref="B2522:G2522"/>
    <mergeCell ref="B2523:G2523"/>
    <mergeCell ref="B2526:E2526"/>
    <mergeCell ref="B2527:D2527"/>
    <mergeCell ref="F2517:G2517"/>
    <mergeCell ref="E2457:F2457"/>
    <mergeCell ref="E2458:F2458"/>
    <mergeCell ref="C2471:F2471"/>
    <mergeCell ref="C2473:D2473"/>
    <mergeCell ref="E2497:F2497"/>
    <mergeCell ref="E2498:F2498"/>
    <mergeCell ref="E2538:F2538"/>
    <mergeCell ref="E2539:F2539"/>
    <mergeCell ref="E2540:F254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611:F2611"/>
    <mergeCell ref="E2612:F2612"/>
    <mergeCell ref="E2613:F2613"/>
    <mergeCell ref="E2614:F2614"/>
    <mergeCell ref="B2547:E2547"/>
    <mergeCell ref="C2553:D2553"/>
    <mergeCell ref="B2606:E2606"/>
    <mergeCell ref="B2607:D2607"/>
    <mergeCell ref="B2608:D2608"/>
    <mergeCell ref="B2609:C2609"/>
    <mergeCell ref="B2603:G2603"/>
    <mergeCell ref="B2562:G2562"/>
    <mergeCell ref="B2563:G2563"/>
    <mergeCell ref="B2566:E2566"/>
    <mergeCell ref="B2567:D2567"/>
    <mergeCell ref="B2568:D2568"/>
    <mergeCell ref="B2569:C2569"/>
    <mergeCell ref="F2557:G2557"/>
    <mergeCell ref="B2560:G2560"/>
    <mergeCell ref="E2619:F2619"/>
    <mergeCell ref="E2620:F2620"/>
    <mergeCell ref="E2651:F2651"/>
    <mergeCell ref="E2652:F2652"/>
    <mergeCell ref="C2591:F2591"/>
    <mergeCell ref="C2593:D2593"/>
    <mergeCell ref="B2586:F2586"/>
    <mergeCell ref="B2587:E2587"/>
    <mergeCell ref="B2588:E2588"/>
    <mergeCell ref="B2589:E2589"/>
    <mergeCell ref="C2590:F2590"/>
    <mergeCell ref="E2735:F2735"/>
    <mergeCell ref="E2736:F2736"/>
    <mergeCell ref="E2737:F2737"/>
    <mergeCell ref="E2738:F2738"/>
    <mergeCell ref="B2648:D2648"/>
    <mergeCell ref="B2649:C2649"/>
    <mergeCell ref="B2666:F2666"/>
    <mergeCell ref="B2667:E2667"/>
    <mergeCell ref="B2640:G2640"/>
    <mergeCell ref="B2641:G2641"/>
    <mergeCell ref="B2642:G2642"/>
    <mergeCell ref="B2643:G2643"/>
    <mergeCell ref="B2646:E2646"/>
    <mergeCell ref="B2647:D2647"/>
    <mergeCell ref="F2637:G2637"/>
    <mergeCell ref="C2630:F2630"/>
    <mergeCell ref="C2631:F2631"/>
    <mergeCell ref="C2633:D2633"/>
    <mergeCell ref="E2653:F2653"/>
    <mergeCell ref="E2656:F2656"/>
    <mergeCell ref="E2657:F2657"/>
    <mergeCell ref="E2776:F2776"/>
    <mergeCell ref="E2777:F2777"/>
    <mergeCell ref="E2778:F2778"/>
    <mergeCell ref="E2779:F2779"/>
    <mergeCell ref="E2780:F2780"/>
    <mergeCell ref="E2811:F2811"/>
    <mergeCell ref="B2766:E2766"/>
    <mergeCell ref="B2767:D2767"/>
    <mergeCell ref="F2757:G2757"/>
    <mergeCell ref="C2793:D2793"/>
    <mergeCell ref="E2855:F2855"/>
    <mergeCell ref="E2816:F2816"/>
    <mergeCell ref="E2817:F2817"/>
    <mergeCell ref="E2818:F2818"/>
    <mergeCell ref="E2819:F2819"/>
    <mergeCell ref="E2820:F2820"/>
    <mergeCell ref="B2826:F2826"/>
    <mergeCell ref="B2827:E2827"/>
    <mergeCell ref="B2828:E2828"/>
    <mergeCell ref="B2829:E2829"/>
    <mergeCell ref="C2830:F2830"/>
    <mergeCell ref="F2797:G2797"/>
    <mergeCell ref="B2800:G2800"/>
    <mergeCell ref="B2801:G2801"/>
    <mergeCell ref="B2788:E2788"/>
    <mergeCell ref="B2789:E2789"/>
    <mergeCell ref="C2790:F2790"/>
    <mergeCell ref="C2791:F2791"/>
    <mergeCell ref="B2768:D2768"/>
    <mergeCell ref="B2769:C2769"/>
    <mergeCell ref="B2787:E2787"/>
    <mergeCell ref="B2760:G2760"/>
    <mergeCell ref="E2895:F2895"/>
    <mergeCell ref="E2896:F2896"/>
    <mergeCell ref="E2897:F2897"/>
    <mergeCell ref="E2898:F2898"/>
    <mergeCell ref="E2899:F2899"/>
    <mergeCell ref="E2900:F290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71:F2971"/>
    <mergeCell ref="B2966:E2966"/>
    <mergeCell ref="B2967:D2967"/>
    <mergeCell ref="B2968:D2968"/>
    <mergeCell ref="B2969:C2969"/>
    <mergeCell ref="F2957:G2957"/>
    <mergeCell ref="B2960:G2960"/>
    <mergeCell ref="B2961:G2961"/>
    <mergeCell ref="B2962:G2962"/>
    <mergeCell ref="B2963:G2963"/>
    <mergeCell ref="E2972:F2972"/>
    <mergeCell ref="E2973:F2973"/>
    <mergeCell ref="E2974:F2974"/>
    <mergeCell ref="E2975:F2975"/>
    <mergeCell ref="E2976:F2976"/>
    <mergeCell ref="E2977:F2977"/>
    <mergeCell ref="E2978:F2978"/>
    <mergeCell ref="C2951:F2951"/>
    <mergeCell ref="C2953:D2953"/>
    <mergeCell ref="E2979:F2979"/>
    <mergeCell ref="E2980:F2980"/>
    <mergeCell ref="E3011:F3011"/>
    <mergeCell ref="B3008:D3008"/>
    <mergeCell ref="B3009:C3009"/>
    <mergeCell ref="B3000:G3000"/>
    <mergeCell ref="B3001:G3001"/>
    <mergeCell ref="B3002:G3002"/>
    <mergeCell ref="B3003:G3003"/>
    <mergeCell ref="B3006:E3006"/>
    <mergeCell ref="B2986:F2986"/>
    <mergeCell ref="B2987:E2987"/>
    <mergeCell ref="B2988:E2988"/>
    <mergeCell ref="B2989:E2989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51:F3051"/>
    <mergeCell ref="E3052:F3052"/>
    <mergeCell ref="E3053:F3053"/>
    <mergeCell ref="E3054:F3054"/>
    <mergeCell ref="E3055:F3055"/>
    <mergeCell ref="F3037:G3037"/>
    <mergeCell ref="B3040:G3040"/>
    <mergeCell ref="B3041:G3041"/>
    <mergeCell ref="B3028:E3028"/>
    <mergeCell ref="B3029:E3029"/>
    <mergeCell ref="C3030:F3030"/>
    <mergeCell ref="C3031:F3031"/>
    <mergeCell ref="B3027:E3027"/>
    <mergeCell ref="E3099:F3099"/>
    <mergeCell ref="E3100:F310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71:F3171"/>
    <mergeCell ref="E3172:F3172"/>
    <mergeCell ref="E3173:F3173"/>
    <mergeCell ref="E3174:F3174"/>
    <mergeCell ref="E3175:F3175"/>
    <mergeCell ref="E3291:F3291"/>
    <mergeCell ref="E3292:F3292"/>
    <mergeCell ref="E3293:F3293"/>
    <mergeCell ref="E3294:F3294"/>
    <mergeCell ref="E3295:F3295"/>
    <mergeCell ref="B3226:F3226"/>
    <mergeCell ref="B3227:E3227"/>
    <mergeCell ref="B3228:E3228"/>
    <mergeCell ref="B3229:E3229"/>
    <mergeCell ref="E3296:F3296"/>
    <mergeCell ref="E3297:F3297"/>
    <mergeCell ref="E3298:F3298"/>
    <mergeCell ref="E3299:F3299"/>
    <mergeCell ref="E3300:F3300"/>
    <mergeCell ref="E3331:F3331"/>
    <mergeCell ref="E3332:F3332"/>
    <mergeCell ref="E3333:F3333"/>
    <mergeCell ref="B3282:G3282"/>
    <mergeCell ref="B3283:G3283"/>
    <mergeCell ref="B3286:E3286"/>
    <mergeCell ref="B3287:D3287"/>
    <mergeCell ref="B3288:D3288"/>
    <mergeCell ref="E3334:F3334"/>
    <mergeCell ref="E3335:F3335"/>
    <mergeCell ref="E3336:F3336"/>
    <mergeCell ref="E3337:F3337"/>
    <mergeCell ref="E3338:F3338"/>
    <mergeCell ref="E3339:F3339"/>
    <mergeCell ref="E3340:F3340"/>
    <mergeCell ref="E3371:F3371"/>
    <mergeCell ref="E3372:F3372"/>
    <mergeCell ref="C3311:F3311"/>
    <mergeCell ref="C3313:D3313"/>
    <mergeCell ref="B3306:F3306"/>
    <mergeCell ref="B3307:E3307"/>
    <mergeCell ref="B3308:E3308"/>
    <mergeCell ref="B3309:E3309"/>
    <mergeCell ref="C3310:F3310"/>
    <mergeCell ref="E3451:F3451"/>
    <mergeCell ref="B3406:E3406"/>
    <mergeCell ref="B3407:D3407"/>
    <mergeCell ref="B3408:D3408"/>
    <mergeCell ref="B3409:C3409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C3431:F343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91:F3491"/>
    <mergeCell ref="E3492:F3492"/>
    <mergeCell ref="E3493:F3493"/>
    <mergeCell ref="E3494:F3494"/>
    <mergeCell ref="E3495:F3495"/>
    <mergeCell ref="E3496:F3496"/>
    <mergeCell ref="E3497:F3497"/>
    <mergeCell ref="B3480:G3480"/>
    <mergeCell ref="B3481:G3481"/>
    <mergeCell ref="B3482:G3482"/>
    <mergeCell ref="B3483:G3483"/>
    <mergeCell ref="B3486:E3486"/>
    <mergeCell ref="B3487:D3487"/>
    <mergeCell ref="F3477:G3477"/>
    <mergeCell ref="C3473:D3473"/>
    <mergeCell ref="B3488:D3488"/>
    <mergeCell ref="B3489:C3489"/>
    <mergeCell ref="E3498:F3498"/>
    <mergeCell ref="E3499:F3499"/>
    <mergeCell ref="E3500:F350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71:F3571"/>
    <mergeCell ref="E3572:F3572"/>
    <mergeCell ref="E3573:F3573"/>
    <mergeCell ref="E3574:F3574"/>
    <mergeCell ref="B3506:F3506"/>
    <mergeCell ref="F3517:G3517"/>
    <mergeCell ref="B3520:G3520"/>
    <mergeCell ref="B3521:G3521"/>
    <mergeCell ref="B3508:E3508"/>
    <mergeCell ref="B3509:E3509"/>
    <mergeCell ref="C3510:F3510"/>
    <mergeCell ref="C3511:F3511"/>
    <mergeCell ref="B3507:E3507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B3721:G3721"/>
    <mergeCell ref="B3722:G3722"/>
    <mergeCell ref="B3723:G3723"/>
    <mergeCell ref="B3726:E3726"/>
    <mergeCell ref="B3727:D3727"/>
    <mergeCell ref="F3717:G3717"/>
    <mergeCell ref="B3728:D3728"/>
    <mergeCell ref="B3729:C3729"/>
    <mergeCell ref="B3720:G3720"/>
    <mergeCell ref="E3739:F3739"/>
    <mergeCell ref="E3740:F374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811:F3811"/>
    <mergeCell ref="E3812:F3812"/>
    <mergeCell ref="E3813:F3813"/>
    <mergeCell ref="E3814:F3814"/>
    <mergeCell ref="E3815:F3815"/>
    <mergeCell ref="C3750:F3750"/>
    <mergeCell ref="C3751:F3751"/>
    <mergeCell ref="B3747:E3747"/>
    <mergeCell ref="C3753:D3753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B3960:G3960"/>
    <mergeCell ref="B3961:G3961"/>
    <mergeCell ref="B3962:G3962"/>
    <mergeCell ref="B3965:E3965"/>
    <mergeCell ref="B3966:D3966"/>
    <mergeCell ref="F3956:G3956"/>
    <mergeCell ref="C3950:F3950"/>
    <mergeCell ref="C3951:F3951"/>
  </mergeCells>
  <printOptions horizontalCentered="1" verticalCentered="1"/>
  <pageMargins left="0.44" right="0.33" top="0.75" bottom="0.92" header="0.3" footer="0.3"/>
  <pageSetup scale="99" orientation="portrait" horizontalDpi="300" verticalDpi="300" r:id="rId3"/>
  <headerFooter>
    <oddHeader>&amp;L&amp;8&amp;G</oddHeader>
    <oddFooter>&amp;L&amp;8Designed By:&amp;11 &amp;"Cambria,Bold Italic"THE KING&amp;R&amp;"+,Bold"_______________________________                   &amp;K00+000 .&amp;K01+000
HEADTEACHER'S SIGNATURE             &amp;K00+000 .&amp;K01+000
&amp;P</oddFooter>
  </headerFooter>
  <rowBreaks count="100" manualBreakCount="100">
    <brk id="39" max="7" man="1"/>
    <brk id="79" max="7" man="1"/>
    <brk id="119" max="16383" man="1"/>
    <brk id="159" max="16383" man="1"/>
    <brk id="199" max="16383" man="1"/>
    <brk id="239" max="16383" man="1"/>
    <brk id="279" max="16383" man="1"/>
    <brk id="319" max="16383" man="1"/>
    <brk id="359" max="16383" man="1"/>
    <brk id="399" max="16383" man="1"/>
    <brk id="439" max="16383" man="1"/>
    <brk id="479" max="16383" man="1"/>
    <brk id="519" max="16383" man="1"/>
    <brk id="559" max="16383" man="1"/>
    <brk id="599" max="16383" man="1"/>
    <brk id="639" max="16383" man="1"/>
    <brk id="679" max="16383" man="1"/>
    <brk id="719" max="16383" man="1"/>
    <brk id="759" max="16383" man="1"/>
    <brk id="799" max="16383" man="1"/>
    <brk id="839" max="16383" man="1"/>
    <brk id="879" max="16383" man="1"/>
    <brk id="919" max="16383" man="1"/>
    <brk id="959" max="16383" man="1"/>
    <brk id="999" max="16383" man="1"/>
    <brk id="1039" max="16383" man="1"/>
    <brk id="1079" max="16383" man="1"/>
    <brk id="1119" max="16383" man="1"/>
    <brk id="1159" max="16383" man="1"/>
    <brk id="1199" max="16383" man="1"/>
    <brk id="1239" max="16383" man="1"/>
    <brk id="1279" max="16383" man="1"/>
    <brk id="1319" max="16383" man="1"/>
    <brk id="1359" max="16383" man="1"/>
    <brk id="1399" max="16383" man="1"/>
    <brk id="1439" max="16383" man="1"/>
    <brk id="1479" max="16383" man="1"/>
    <brk id="1519" max="16383" man="1"/>
    <brk id="1559" max="16383" man="1"/>
    <brk id="1599" max="16383" man="1"/>
    <brk id="1639" max="16383" man="1"/>
    <brk id="1679" max="16383" man="1"/>
    <brk id="1719" max="16383" man="1"/>
    <brk id="1759" max="16383" man="1"/>
    <brk id="1799" max="16383" man="1"/>
    <brk id="1839" max="16383" man="1"/>
    <brk id="1879" max="16383" man="1"/>
    <brk id="1919" max="16383" man="1"/>
    <brk id="1959" max="16383" man="1"/>
    <brk id="1999" max="16383" man="1"/>
    <brk id="2039" max="16383" man="1"/>
    <brk id="2079" max="16383" man="1"/>
    <brk id="2119" max="16383" man="1"/>
    <brk id="2159" max="16383" man="1"/>
    <brk id="2199" max="16383" man="1"/>
    <brk id="2239" max="16383" man="1"/>
    <brk id="2279" max="16383" man="1"/>
    <brk id="2319" max="16383" man="1"/>
    <brk id="2359" max="16383" man="1"/>
    <brk id="2399" max="16383" man="1"/>
    <brk id="2439" max="16383" man="1"/>
    <brk id="2479" max="16383" man="1"/>
    <brk id="2519" max="16383" man="1"/>
    <brk id="2559" max="16383" man="1"/>
    <brk id="2599" max="16383" man="1"/>
    <brk id="2639" max="16383" man="1"/>
    <brk id="2679" max="16383" man="1"/>
    <brk id="2719" max="16383" man="1"/>
    <brk id="2759" max="16383" man="1"/>
    <brk id="2799" max="16383" man="1"/>
    <brk id="2839" max="16383" man="1"/>
    <brk id="2879" max="16383" man="1"/>
    <brk id="2919" max="16383" man="1"/>
    <brk id="2959" max="16383" man="1"/>
    <brk id="2999" max="16383" man="1"/>
    <brk id="3039" max="16383" man="1"/>
    <brk id="3079" max="16383" man="1"/>
    <brk id="3119" max="16383" man="1"/>
    <brk id="3159" max="16383" man="1"/>
    <brk id="3199" max="16383" man="1"/>
    <brk id="3239" max="16383" man="1"/>
    <brk id="3279" max="16383" man="1"/>
    <brk id="3319" max="16383" man="1"/>
    <brk id="3359" max="16383" man="1"/>
    <brk id="3399" max="16383" man="1"/>
    <brk id="3439" max="16383" man="1"/>
    <brk id="3479" max="16383" man="1"/>
    <brk id="3519" max="16383" man="1"/>
    <brk id="3559" max="16383" man="1"/>
    <brk id="3599" max="16383" man="1"/>
    <brk id="3639" max="16383" man="1"/>
    <brk id="3679" max="16383" man="1"/>
    <brk id="3719" max="16383" man="1"/>
    <brk id="3759" max="16383" man="1"/>
    <brk id="3799" max="16383" man="1"/>
    <brk id="3839" max="16383" man="1"/>
    <brk id="3879" max="16383" man="1"/>
    <brk id="3919" max="16383" man="1"/>
    <brk id="3958" max="16383" man="1"/>
    <brk id="3997" max="16383" man="1"/>
  </rowBreaks>
  <drawing r:id="rId4"/>
  <legacyDrawingHF r:id="rId5"/>
  <extLst>
    <ext xmlns:x14="http://schemas.microsoft.com/office/spreadsheetml/2009/9/main" uri="{CCE6A557-97BC-4b89-ADB6-D9C93CAAB3DF}">
      <x14:dataValidations xmlns:xm="http://schemas.microsoft.com/office/excel/2006/main" count="106">
        <x14:dataValidation type="list" allowBlank="1" showErrorMessage="1" prompt="SELECT ONE PLEASE">
          <x14:formula1>
            <xm:f>INFO!$N$6:$N$14</xm:f>
          </x14:formula1>
          <xm:sqref>B4025:E4025 B67:E67 B107:E107 B147:E147 B187:E187 B227:E227 B267:E267 B307:E307 B347:E347 B387:E387 B427:E427 B467:E467 B507:E507 B547:E547 B587:E587 B627:E627 B667:E667 B707:E707 B747:E747 B787:E787 B827:E827 B867:E867 B907:E907 B947:E947 B987:E987 B1027:E1027 B1067:E1067 B1107:E1107 B1147:E1147 B1187:E1187 B1227:E1227 B1267:E1267 B1307:E1307 B1347:E1347 B1387:E1387 B1427:E1427 B1467:E1467 B1507:E1507 B1547:E1547 B1587:E1587 B1627:E1627 B1667:E1667 B1707:E1707 B1747:E1747 B1787:E1787 B1827:E1827 B1867:E1867 B1907:E1907 B1947:E1947 B1987:E1987 B2027:E2027 B2067:E2067 B2107:E2107 B2147:E2147 B2187:E2187 B2227:E2227 B2267:E2267 B2307:E2307 B2347:E2347 B2387:E2387 B2427:E2427 B2467:E2467 B2507:E2507 B2547:E2547 B2587:E2587 B2627:E2627 B2667:E2667 B2707:E2707 B2747:E2747 B2787:E2787 B2827:E2827 B2867:E2867 B2907:E2907 B2947:E2947 B2987:E2987 B3027:E3027 B3067:E3067 B3107:E3107 B3147:E3147 B3187:E3187 B3227:E3227 B3267:E3267 B3307:E3307 B3347:E3347 B3387:E3387 B3427:E3427 B3467:E3467 B3507:E3507 B3547:E3547 B3587:E3587 B3627:E3627 B3667:E3667 B3707:E3707 B3747:E3747 B3787:E3787 B3827:E3827 B3867:E3867 B3907:E3907 B3947:E3947 B3986:E3986 B28</xm:sqref>
        </x14:dataValidation>
        <x14:dataValidation type="list" allowBlank="1" showInputMessage="1" showErrorMessage="1">
          <x14:formula1>
            <xm:f>INFO!$P$6:$P$23</xm:f>
          </x14:formula1>
          <xm:sqref>B4026:E4026 B68:E68 B108:E108 B148:E148 B188:E188 B228:E228 B268:E268 B308:E308 B348:E348 B388:E388 B428:E428 B468:E468 B508:E508 B548:E548 B588:E588 B628:E628 B668:E668 B708:E708 B748:E748 B788:E788 B828:E828 B868:E868 B908:E908 B948:E948 B988:E988 B1028:E1028 B1068:E1068 B1108:E1108 B1148:E1148 B1188:E1188 B1228:E1228 B1268:E1268 B1308:E1308 B1348:E1348 B1388:E1388 B1428:E1428 B1468:E1468 B1508:E1508 B1548:E1548 B1588:E1588 B1628:E1628 B1668:E1668 B1708:E1708 B1748:E1748 B1788:E1788 B1828:E1828 B1868:E1868 B1908:E1908 B1948:E1948 B1988:E1988 B2028:E2028 B2068:E2068 B2108:E2108 B2148:E2148 B2188:E2188 B2228:E2228 B2268:E2268 B2308:E2308 B2348:E2348 B2388:E2388 B2428:E2428 B2468:E2468 B2508:E2508 B2548:E2548 B2588:E2588 B2628:E2628 B2668:E2668 B2708:E2708 B2748:E2748 B2788:E2788 B2828:E2828 B2868:E2868 B2908:E2908 B2948:E2948 B2988:E2988 B3028:E3028 B3068:E3068 B3108:E3108 B3148:E3148 B3188:E3188 B3228:E3228 B3268:E3268 B3308:E3308 B3348:E3348 B3388:E3388 B3428:E3428 B3468:E3468 B3508:E3508 B3548:E3548 B3588:E3588 B3628:E3628 B3668:E3668 B3708:E3708 B3748:E3748 B3788:E3788 B3828:E3828 B3868:E3868 B3908:E3908 B3948:E3948 B3987:E3987 B29</xm:sqref>
        </x14:dataValidation>
        <x14:dataValidation type="list" allowBlank="1" showErrorMessage="1" prompt="SELECT ONE PLEASE">
          <x14:formula1>
            <xm:f>INFO!$O$6:$O$21</xm:f>
          </x14:formula1>
          <xm:sqref>B30:E30 B69:E69 B109:E109 B149:E149 B189:E189 B229:E229 B269:E269 B309:E309 B349:E349 B389:E389 B429:E429 B469:E469 B509:E509 B549:E549 B589:E589 B629:E629 B669:E669 B709:E709 B749:E749 B789:E789 B829:E829 B869:E869 B909:E909 B949:E949 B989:E989 B1029:E1029 B1069:E1069 B1109:E1109 B1149:E1149 B1189:E1189 B1229:E1229 B1269:E1269 B1309:E1309 B1349:E1349 B1389:E1389 B1429:E1429 B1469:E1469 B1509:E1509 B1549:E1549 B1589:E1589 B1629:E1629 B1669:E1669 B1709:E1709 B1749:E1749 B1789:E1789 B1829:E1829 B1869:E1869 B1909:E1909 B1949:E1949 B1989:E1989 B2029:E2029 B2069:E2069 B2109:E2109 B2149:E2149 B2189:E2189 B2229:E2229 B2269:E2269 B2309:E2309 B2349:E2349 B2389:E2389 B2429:E2429 B2469:E2469 B2509:E2509 B2549:E2549 B2589:E2589 B2629:E2629 B2669:E2669 B2709:E2709 B2749:E2749 B2789:E2789 B2829:E2829 B2869:E2869 B2909:E2909 B2949:E2949 B2989:E2989 B3029:E3029 B3069:E3069 B3109:E3109 B3149:E3149 B3189:E3189 B3229:E3229 B3269:E3269 B3309:E3309 B3349:E3349 B3389:E3389 B3429:E3429 B3469:E3469 B3509:E3509 B3549:E3549 B3589:E3589 B3629:E3629 B3669:E3669 B3709:E3709 B3749:E3749 B3789:E3789 B3829:E3829 B3869:E3869 B3909:E3909 B3949:E3949 B3988:E3988 B4027:E4027</xm:sqref>
        </x14:dataValidation>
        <x14:dataValidation type="list" allowBlank="1" showErrorMessage="1" prompt="SELECT ONE PLEASE">
          <x14:formula1>
            <xm:f>INFO!$Q$6:$Q$26</xm:f>
          </x14:formula1>
          <xm:sqref>C31:F31 C70:F70 C110:F110 C150:F150 C190:F190 C230:F230 C270:F270 C310:F310 C350:F350 C390:F390 C430:F430 C470:F470 C510:F510 C550:F550 C590:F590 C630:F630 C670:F670 C710:F710 C750:F750 C790:F790 C830:F830 C870:F870 C910:F910 C950:F950 C990:F990 C1030:F1030 C1070:F1070 C1110:F1110 C1150:F1150 C1190:F1190 C1230:F1230 C1270:F1270 C1310:F1310 C1350:F1350 C1390:F1390 C1430:F1430 C1470:F1470 C1510:F1510 C1550:F1550 C1590:F1590 C1630:F1630 C1670:F1670 C1710:F1710 C1750:F1750 C1790:F1790 C1830:F1830 C1870:F1870 C1910:F1910 C1950:F1950 C1990:F1990 C2030:F2030 C2070:F2070 C2110:F2110 C2150:F2150 C2190:F2190 C2230:F2230 C2270:F2270 C2310:F2310 C2350:F2350 C2390:F2390 C2430:F2430 C2470:F2470 C2510:F2510 C2550:F2550 C2590:F2590 C2630:F2630 C2670:F2670 C2710:F2710 C2750:F2750 C2790:F2790 C2830:F2830 C2870:F2870 C2910:F2910 C2950:F2950 C2990:F2990 C3030:F3030 C3070:F3070 C3110:F3110 C3150:F3150 C3190:F3190 C3230:F3230 C3270:F3270 C3310:F3310 C3350:F3350 C3390:F3390 C3430:F3430 C3470:F3470 C3510:F3510 C3550:F3550 C3590:F3590 C3630:F3630 C3670:F3670 C3710:F3710 C3750:F3750 C3790:F3790 C3830:F3830 C3870:F3870 C3910:F3910 C3950:F3950 C3989:F3989 C4028:F4028</xm:sqref>
        </x14:dataValidation>
        <x14:dataValidation type="list" allowBlank="1" showInputMessage="1" showErrorMessage="1">
          <x14:formula1>
            <xm:f>INFO!$R$6:$R$26</xm:f>
          </x14:formula1>
          <xm:sqref>C32:F32 C71:F71 C111:F111 C151:F151 C191:F191 C231:F231 C271:F271 C311:F311 C351:F351 C391:F391 C431:F431 C471:F471 C511:F511 C551:F551 C591:F591 C631:F631 C671:F671 C711:F711 C751:F751 C791:F791 C831:F831 C871:F871 C911:F911 C951:F951 C991:F991 C1031:F1031 C1071:F1071 C1111:F1111 C1151:F1151 C1191:F1191 C1231:F1231 C1271:F1271 C1311:F1311 C1351:F1351 C1391:F1391 C1431:F1431 C1471:F1471 C1511:F1511 C1551:F1551 C1591:F1591 C1631:F1631 C1671:F1671 C1711:F1711 C1751:F1751 C1791:F1791 C1831:F1831 C1871:F1871 C1911:F1911 C1951:F1951 C1991:F1991 C2031:F2031 C2071:F2071 C2111:F2111 C2151:F2151 C2191:F2191 C2231:F2231 C2271:F2271 C2311:F2311 C2351:F2351 C2391:F2391 C2431:F2431 C2471:F2471 C2511:F2511 C2551:F2551 C2591:F2591 C2631:F2631 C2671:F2671 C2711:F2711 C2751:F2751 C2791:F2791 C2831:F2831 C2871:F2871 C2911:F2911 C2951:F2951 C2991:F2991 C3031:F3031 C3071:F3071 C3111:F3111 C3151:F3151 C3191:F3191 C3231:F3231 C3271:F3271 C3311:F3311 C3351:F3351 C3391:F3391 C3431:F3431 C3471:F3471 C3511:F3511 C3551:F3551 C3591:F3591 C3631:F3631 C3671:F3671 C3711:F3711 C3751:F3751 C3791:F3791 C3831:F3831 C3871:F3871 C3911:F3911 C3951:F3951 C3990:F3990 C4029:F4029</xm:sqref>
        </x14:dataValidation>
        <x14:dataValidation type="list" allowBlank="1" showInputMessage="1" showErrorMessage="1">
          <x14:formula1>
            <xm:f>INFO!$M$6:$M$11</xm:f>
          </x14:formula1>
          <xm:sqref>G62</xm:sqref>
        </x14:dataValidation>
        <x14:dataValidation type="list" allowBlank="1" showInputMessage="1" showErrorMessage="1">
          <x14:formula1>
            <xm:f>INFO!$M$6:$M$11</xm:f>
          </x14:formula1>
          <xm:sqref>G23</xm:sqref>
        </x14:dataValidation>
        <x14:dataValidation type="list" allowBlank="1" showInputMessage="1" showErrorMessage="1">
          <x14:formula1>
            <xm:f>INFO!$M$6:$M$11</xm:f>
          </x14:formula1>
          <xm:sqref>G102</xm:sqref>
        </x14:dataValidation>
        <x14:dataValidation type="list" allowBlank="1" showInputMessage="1" showErrorMessage="1">
          <x14:formula1>
            <xm:f>INFO!$M$6:$M$11</xm:f>
          </x14:formula1>
          <xm:sqref>G142</xm:sqref>
        </x14:dataValidation>
        <x14:dataValidation type="list" allowBlank="1" showInputMessage="1" showErrorMessage="1">
          <x14:formula1>
            <xm:f>INFO!$M$6:$M$11</xm:f>
          </x14:formula1>
          <xm:sqref>G182</xm:sqref>
        </x14:dataValidation>
        <x14:dataValidation type="list" allowBlank="1" showInputMessage="1" showErrorMessage="1">
          <x14:formula1>
            <xm:f>INFO!$M$6:$M$11</xm:f>
          </x14:formula1>
          <xm:sqref>G222</xm:sqref>
        </x14:dataValidation>
        <x14:dataValidation type="list" allowBlank="1" showInputMessage="1" showErrorMessage="1">
          <x14:formula1>
            <xm:f>INFO!$M$6:$M$11</xm:f>
          </x14:formula1>
          <xm:sqref>G262</xm:sqref>
        </x14:dataValidation>
        <x14:dataValidation type="list" allowBlank="1" showInputMessage="1" showErrorMessage="1">
          <x14:formula1>
            <xm:f>INFO!$M$6:$M$11</xm:f>
          </x14:formula1>
          <xm:sqref>G302</xm:sqref>
        </x14:dataValidation>
        <x14:dataValidation type="list" allowBlank="1" showInputMessage="1" showErrorMessage="1">
          <x14:formula1>
            <xm:f>INFO!$M$6:$M$11</xm:f>
          </x14:formula1>
          <xm:sqref>G342</xm:sqref>
        </x14:dataValidation>
        <x14:dataValidation type="list" allowBlank="1" showInputMessage="1" showErrorMessage="1">
          <x14:formula1>
            <xm:f>INFO!$M$6:$M$11</xm:f>
          </x14:formula1>
          <xm:sqref>G382</xm:sqref>
        </x14:dataValidation>
        <x14:dataValidation type="list" allowBlank="1" showInputMessage="1" showErrorMessage="1">
          <x14:formula1>
            <xm:f>INFO!$M$6:$M$11</xm:f>
          </x14:formula1>
          <xm:sqref>G422</xm:sqref>
        </x14:dataValidation>
        <x14:dataValidation type="list" allowBlank="1" showInputMessage="1" showErrorMessage="1">
          <x14:formula1>
            <xm:f>INFO!$M$6:$M$11</xm:f>
          </x14:formula1>
          <xm:sqref>G462</xm:sqref>
        </x14:dataValidation>
        <x14:dataValidation type="list" allowBlank="1" showInputMessage="1" showErrorMessage="1">
          <x14:formula1>
            <xm:f>INFO!$M$6:$M$11</xm:f>
          </x14:formula1>
          <xm:sqref>G502</xm:sqref>
        </x14:dataValidation>
        <x14:dataValidation type="list" allowBlank="1" showInputMessage="1" showErrorMessage="1">
          <x14:formula1>
            <xm:f>INFO!$M$6:$M$11</xm:f>
          </x14:formula1>
          <xm:sqref>G542</xm:sqref>
        </x14:dataValidation>
        <x14:dataValidation type="list" allowBlank="1" showInputMessage="1" showErrorMessage="1">
          <x14:formula1>
            <xm:f>INFO!$M$6:$M$11</xm:f>
          </x14:formula1>
          <xm:sqref>G582</xm:sqref>
        </x14:dataValidation>
        <x14:dataValidation type="list" allowBlank="1" showInputMessage="1" showErrorMessage="1">
          <x14:formula1>
            <xm:f>INFO!$M$6:$M$11</xm:f>
          </x14:formula1>
          <xm:sqref>G622</xm:sqref>
        </x14:dataValidation>
        <x14:dataValidation type="list" allowBlank="1" showInputMessage="1" showErrorMessage="1">
          <x14:formula1>
            <xm:f>INFO!$M$6:$M$11</xm:f>
          </x14:formula1>
          <xm:sqref>G662</xm:sqref>
        </x14:dataValidation>
        <x14:dataValidation type="list" allowBlank="1" showInputMessage="1" showErrorMessage="1">
          <x14:formula1>
            <xm:f>INFO!$M$6:$M$11</xm:f>
          </x14:formula1>
          <xm:sqref>G702</xm:sqref>
        </x14:dataValidation>
        <x14:dataValidation type="list" allowBlank="1" showInputMessage="1" showErrorMessage="1">
          <x14:formula1>
            <xm:f>INFO!$M$6:$M$11</xm:f>
          </x14:formula1>
          <xm:sqref>G742</xm:sqref>
        </x14:dataValidation>
        <x14:dataValidation type="list" allowBlank="1" showInputMessage="1" showErrorMessage="1">
          <x14:formula1>
            <xm:f>INFO!$M$6:$M$11</xm:f>
          </x14:formula1>
          <xm:sqref>G782</xm:sqref>
        </x14:dataValidation>
        <x14:dataValidation type="list" allowBlank="1" showInputMessage="1" showErrorMessage="1">
          <x14:formula1>
            <xm:f>INFO!$M$6:$M$11</xm:f>
          </x14:formula1>
          <xm:sqref>G822</xm:sqref>
        </x14:dataValidation>
        <x14:dataValidation type="list" allowBlank="1" showInputMessage="1" showErrorMessage="1">
          <x14:formula1>
            <xm:f>INFO!$M$6:$M$11</xm:f>
          </x14:formula1>
          <xm:sqref>G862</xm:sqref>
        </x14:dataValidation>
        <x14:dataValidation type="list" allowBlank="1" showInputMessage="1" showErrorMessage="1">
          <x14:formula1>
            <xm:f>INFO!$M$6:$M$11</xm:f>
          </x14:formula1>
          <xm:sqref>G902</xm:sqref>
        </x14:dataValidation>
        <x14:dataValidation type="list" allowBlank="1" showInputMessage="1" showErrorMessage="1">
          <x14:formula1>
            <xm:f>INFO!$M$6:$M$11</xm:f>
          </x14:formula1>
          <xm:sqref>G942</xm:sqref>
        </x14:dataValidation>
        <x14:dataValidation type="list" allowBlank="1" showInputMessage="1" showErrorMessage="1">
          <x14:formula1>
            <xm:f>INFO!$M$6:$M$11</xm:f>
          </x14:formula1>
          <xm:sqref>G982</xm:sqref>
        </x14:dataValidation>
        <x14:dataValidation type="list" allowBlank="1" showInputMessage="1" showErrorMessage="1">
          <x14:formula1>
            <xm:f>INFO!$M$6:$M$11</xm:f>
          </x14:formula1>
          <xm:sqref>G1022</xm:sqref>
        </x14:dataValidation>
        <x14:dataValidation type="list" allowBlank="1" showInputMessage="1" showErrorMessage="1">
          <x14:formula1>
            <xm:f>INFO!$M$6:$M$11</xm:f>
          </x14:formula1>
          <xm:sqref>G1062</xm:sqref>
        </x14:dataValidation>
        <x14:dataValidation type="list" allowBlank="1" showInputMessage="1" showErrorMessage="1">
          <x14:formula1>
            <xm:f>INFO!$M$6:$M$11</xm:f>
          </x14:formula1>
          <xm:sqref>G1102</xm:sqref>
        </x14:dataValidation>
        <x14:dataValidation type="list" allowBlank="1" showInputMessage="1" showErrorMessage="1">
          <x14:formula1>
            <xm:f>INFO!$M$6:$M$11</xm:f>
          </x14:formula1>
          <xm:sqref>G1142</xm:sqref>
        </x14:dataValidation>
        <x14:dataValidation type="list" allowBlank="1" showInputMessage="1" showErrorMessage="1">
          <x14:formula1>
            <xm:f>INFO!$M$6:$M$11</xm:f>
          </x14:formula1>
          <xm:sqref>G1182</xm:sqref>
        </x14:dataValidation>
        <x14:dataValidation type="list" allowBlank="1" showInputMessage="1" showErrorMessage="1">
          <x14:formula1>
            <xm:f>INFO!$M$6:$M$11</xm:f>
          </x14:formula1>
          <xm:sqref>G1222</xm:sqref>
        </x14:dataValidation>
        <x14:dataValidation type="list" allowBlank="1" showInputMessage="1" showErrorMessage="1">
          <x14:formula1>
            <xm:f>INFO!$M$6:$M$11</xm:f>
          </x14:formula1>
          <xm:sqref>G1262</xm:sqref>
        </x14:dataValidation>
        <x14:dataValidation type="list" allowBlank="1" showInputMessage="1" showErrorMessage="1">
          <x14:formula1>
            <xm:f>INFO!$M$6:$M$11</xm:f>
          </x14:formula1>
          <xm:sqref>G1302</xm:sqref>
        </x14:dataValidation>
        <x14:dataValidation type="list" allowBlank="1" showInputMessage="1" showErrorMessage="1">
          <x14:formula1>
            <xm:f>INFO!$M$6:$M$11</xm:f>
          </x14:formula1>
          <xm:sqref>G1342</xm:sqref>
        </x14:dataValidation>
        <x14:dataValidation type="list" allowBlank="1" showInputMessage="1" showErrorMessage="1">
          <x14:formula1>
            <xm:f>INFO!$M$6:$M$11</xm:f>
          </x14:formula1>
          <xm:sqref>G1382</xm:sqref>
        </x14:dataValidation>
        <x14:dataValidation type="list" allowBlank="1" showInputMessage="1" showErrorMessage="1">
          <x14:formula1>
            <xm:f>INFO!$M$6:$M$11</xm:f>
          </x14:formula1>
          <xm:sqref>G1422</xm:sqref>
        </x14:dataValidation>
        <x14:dataValidation type="list" allowBlank="1" showInputMessage="1" showErrorMessage="1">
          <x14:formula1>
            <xm:f>INFO!$M$6:$M$11</xm:f>
          </x14:formula1>
          <xm:sqref>G1462</xm:sqref>
        </x14:dataValidation>
        <x14:dataValidation type="list" allowBlank="1" showInputMessage="1" showErrorMessage="1">
          <x14:formula1>
            <xm:f>INFO!$M$6:$M$11</xm:f>
          </x14:formula1>
          <xm:sqref>G1502</xm:sqref>
        </x14:dataValidation>
        <x14:dataValidation type="list" allowBlank="1" showInputMessage="1" showErrorMessage="1">
          <x14:formula1>
            <xm:f>INFO!$M$6:$M$11</xm:f>
          </x14:formula1>
          <xm:sqref>G1542</xm:sqref>
        </x14:dataValidation>
        <x14:dataValidation type="list" allowBlank="1" showInputMessage="1" showErrorMessage="1">
          <x14:formula1>
            <xm:f>INFO!$M$6:$M$11</xm:f>
          </x14:formula1>
          <xm:sqref>G1582</xm:sqref>
        </x14:dataValidation>
        <x14:dataValidation type="list" allowBlank="1" showInputMessage="1" showErrorMessage="1">
          <x14:formula1>
            <xm:f>INFO!$M$6:$M$11</xm:f>
          </x14:formula1>
          <xm:sqref>G1622</xm:sqref>
        </x14:dataValidation>
        <x14:dataValidation type="list" allowBlank="1" showInputMessage="1" showErrorMessage="1">
          <x14:formula1>
            <xm:f>INFO!$M$6:$M$11</xm:f>
          </x14:formula1>
          <xm:sqref>G1662</xm:sqref>
        </x14:dataValidation>
        <x14:dataValidation type="list" allowBlank="1" showInputMessage="1" showErrorMessage="1">
          <x14:formula1>
            <xm:f>INFO!$M$6:$M$11</xm:f>
          </x14:formula1>
          <xm:sqref>G1702</xm:sqref>
        </x14:dataValidation>
        <x14:dataValidation type="list" allowBlank="1" showInputMessage="1" showErrorMessage="1">
          <x14:formula1>
            <xm:f>INFO!$M$6:$M$11</xm:f>
          </x14:formula1>
          <xm:sqref>G1742</xm:sqref>
        </x14:dataValidation>
        <x14:dataValidation type="list" allowBlank="1" showInputMessage="1" showErrorMessage="1">
          <x14:formula1>
            <xm:f>INFO!$M$6:$M$11</xm:f>
          </x14:formula1>
          <xm:sqref>G1782</xm:sqref>
        </x14:dataValidation>
        <x14:dataValidation type="list" allowBlank="1" showInputMessage="1" showErrorMessage="1">
          <x14:formula1>
            <xm:f>INFO!$M$6:$M$11</xm:f>
          </x14:formula1>
          <xm:sqref>G1822</xm:sqref>
        </x14:dataValidation>
        <x14:dataValidation type="list" allowBlank="1" showInputMessage="1" showErrorMessage="1">
          <x14:formula1>
            <xm:f>INFO!$M$6:$M$11</xm:f>
          </x14:formula1>
          <xm:sqref>G1862</xm:sqref>
        </x14:dataValidation>
        <x14:dataValidation type="list" allowBlank="1" showInputMessage="1" showErrorMessage="1">
          <x14:formula1>
            <xm:f>INFO!$M$6:$M$11</xm:f>
          </x14:formula1>
          <xm:sqref>G1902</xm:sqref>
        </x14:dataValidation>
        <x14:dataValidation type="list" allowBlank="1" showInputMessage="1" showErrorMessage="1">
          <x14:formula1>
            <xm:f>INFO!$M$6:$M$11</xm:f>
          </x14:formula1>
          <xm:sqref>G1942</xm:sqref>
        </x14:dataValidation>
        <x14:dataValidation type="list" allowBlank="1" showInputMessage="1" showErrorMessage="1">
          <x14:formula1>
            <xm:f>INFO!$M$6:$M$11</xm:f>
          </x14:formula1>
          <xm:sqref>G1982</xm:sqref>
        </x14:dataValidation>
        <x14:dataValidation type="list" allowBlank="1" showInputMessage="1" showErrorMessage="1">
          <x14:formula1>
            <xm:f>INFO!$M$6:$M$11</xm:f>
          </x14:formula1>
          <xm:sqref>G2022</xm:sqref>
        </x14:dataValidation>
        <x14:dataValidation type="list" allowBlank="1" showInputMessage="1" showErrorMessage="1">
          <x14:formula1>
            <xm:f>INFO!$M$6:$M$11</xm:f>
          </x14:formula1>
          <xm:sqref>G2062</xm:sqref>
        </x14:dataValidation>
        <x14:dataValidation type="list" allowBlank="1" showInputMessage="1" showErrorMessage="1">
          <x14:formula1>
            <xm:f>INFO!$M$6:$M$11</xm:f>
          </x14:formula1>
          <xm:sqref>G2102</xm:sqref>
        </x14:dataValidation>
        <x14:dataValidation type="list" allowBlank="1" showInputMessage="1" showErrorMessage="1">
          <x14:formula1>
            <xm:f>INFO!$M$6:$M$11</xm:f>
          </x14:formula1>
          <xm:sqref>G2142</xm:sqref>
        </x14:dataValidation>
        <x14:dataValidation type="list" allowBlank="1" showInputMessage="1" showErrorMessage="1">
          <x14:formula1>
            <xm:f>INFO!$M$6:$M$11</xm:f>
          </x14:formula1>
          <xm:sqref>G2182</xm:sqref>
        </x14:dataValidation>
        <x14:dataValidation type="list" allowBlank="1" showInputMessage="1" showErrorMessage="1">
          <x14:formula1>
            <xm:f>INFO!$M$6:$M$11</xm:f>
          </x14:formula1>
          <xm:sqref>G2222</xm:sqref>
        </x14:dataValidation>
        <x14:dataValidation type="list" allowBlank="1" showInputMessage="1" showErrorMessage="1">
          <x14:formula1>
            <xm:f>INFO!$M$6:$M$11</xm:f>
          </x14:formula1>
          <xm:sqref>G2262</xm:sqref>
        </x14:dataValidation>
        <x14:dataValidation type="list" allowBlank="1" showInputMessage="1" showErrorMessage="1">
          <x14:formula1>
            <xm:f>INFO!$M$6:$M$11</xm:f>
          </x14:formula1>
          <xm:sqref>G2302</xm:sqref>
        </x14:dataValidation>
        <x14:dataValidation type="list" allowBlank="1" showInputMessage="1" showErrorMessage="1">
          <x14:formula1>
            <xm:f>INFO!$M$6:$M$11</xm:f>
          </x14:formula1>
          <xm:sqref>G2342</xm:sqref>
        </x14:dataValidation>
        <x14:dataValidation type="list" allowBlank="1" showInputMessage="1" showErrorMessage="1">
          <x14:formula1>
            <xm:f>INFO!$M$6:$M$11</xm:f>
          </x14:formula1>
          <xm:sqref>G2382</xm:sqref>
        </x14:dataValidation>
        <x14:dataValidation type="list" allowBlank="1" showInputMessage="1" showErrorMessage="1">
          <x14:formula1>
            <xm:f>INFO!$M$6:$M$11</xm:f>
          </x14:formula1>
          <xm:sqref>G2422</xm:sqref>
        </x14:dataValidation>
        <x14:dataValidation type="list" allowBlank="1" showInputMessage="1" showErrorMessage="1">
          <x14:formula1>
            <xm:f>INFO!$M$6:$M$11</xm:f>
          </x14:formula1>
          <xm:sqref>G2462</xm:sqref>
        </x14:dataValidation>
        <x14:dataValidation type="list" allowBlank="1" showInputMessage="1" showErrorMessage="1">
          <x14:formula1>
            <xm:f>INFO!$M$6:$M$11</xm:f>
          </x14:formula1>
          <xm:sqref>G2502</xm:sqref>
        </x14:dataValidation>
        <x14:dataValidation type="list" allowBlank="1" showInputMessage="1" showErrorMessage="1">
          <x14:formula1>
            <xm:f>INFO!$M$6:$M$11</xm:f>
          </x14:formula1>
          <xm:sqref>G2542</xm:sqref>
        </x14:dataValidation>
        <x14:dataValidation type="list" allowBlank="1" showInputMessage="1" showErrorMessage="1">
          <x14:formula1>
            <xm:f>INFO!$M$6:$M$11</xm:f>
          </x14:formula1>
          <xm:sqref>G2582</xm:sqref>
        </x14:dataValidation>
        <x14:dataValidation type="list" allowBlank="1" showInputMessage="1" showErrorMessage="1">
          <x14:formula1>
            <xm:f>INFO!$M$6:$M$11</xm:f>
          </x14:formula1>
          <xm:sqref>G2622</xm:sqref>
        </x14:dataValidation>
        <x14:dataValidation type="list" allowBlank="1" showInputMessage="1" showErrorMessage="1">
          <x14:formula1>
            <xm:f>INFO!$M$6:$M$11</xm:f>
          </x14:formula1>
          <xm:sqref>G2662</xm:sqref>
        </x14:dataValidation>
        <x14:dataValidation type="list" allowBlank="1" showInputMessage="1" showErrorMessage="1">
          <x14:formula1>
            <xm:f>INFO!$M$6:$M$11</xm:f>
          </x14:formula1>
          <xm:sqref>G2702</xm:sqref>
        </x14:dataValidation>
        <x14:dataValidation type="list" allowBlank="1" showInputMessage="1" showErrorMessage="1">
          <x14:formula1>
            <xm:f>INFO!$M$6:$M$11</xm:f>
          </x14:formula1>
          <xm:sqref>G2742</xm:sqref>
        </x14:dataValidation>
        <x14:dataValidation type="list" allowBlank="1" showInputMessage="1" showErrorMessage="1">
          <x14:formula1>
            <xm:f>INFO!$M$6:$M$11</xm:f>
          </x14:formula1>
          <xm:sqref>G2782</xm:sqref>
        </x14:dataValidation>
        <x14:dataValidation type="list" allowBlank="1" showInputMessage="1" showErrorMessage="1">
          <x14:formula1>
            <xm:f>INFO!$M$6:$M$11</xm:f>
          </x14:formula1>
          <xm:sqref>G2822</xm:sqref>
        </x14:dataValidation>
        <x14:dataValidation type="list" allowBlank="1" showInputMessage="1" showErrorMessage="1">
          <x14:formula1>
            <xm:f>INFO!$M$6:$M$11</xm:f>
          </x14:formula1>
          <xm:sqref>G2862</xm:sqref>
        </x14:dataValidation>
        <x14:dataValidation type="list" allowBlank="1" showInputMessage="1" showErrorMessage="1">
          <x14:formula1>
            <xm:f>INFO!$M$6:$M$11</xm:f>
          </x14:formula1>
          <xm:sqref>G2902</xm:sqref>
        </x14:dataValidation>
        <x14:dataValidation type="list" allowBlank="1" showInputMessage="1" showErrorMessage="1">
          <x14:formula1>
            <xm:f>INFO!$M$6:$M$11</xm:f>
          </x14:formula1>
          <xm:sqref>G2942</xm:sqref>
        </x14:dataValidation>
        <x14:dataValidation type="list" allowBlank="1" showInputMessage="1" showErrorMessage="1">
          <x14:formula1>
            <xm:f>INFO!$M$6:$M$11</xm:f>
          </x14:formula1>
          <xm:sqref>G2982</xm:sqref>
        </x14:dataValidation>
        <x14:dataValidation type="list" allowBlank="1" showInputMessage="1" showErrorMessage="1">
          <x14:formula1>
            <xm:f>INFO!$M$6:$M$11</xm:f>
          </x14:formula1>
          <xm:sqref>G3022</xm:sqref>
        </x14:dataValidation>
        <x14:dataValidation type="list" allowBlank="1" showInputMessage="1" showErrorMessage="1">
          <x14:formula1>
            <xm:f>INFO!$M$6:$M$11</xm:f>
          </x14:formula1>
          <xm:sqref>G3062</xm:sqref>
        </x14:dataValidation>
        <x14:dataValidation type="list" allowBlank="1" showInputMessage="1" showErrorMessage="1">
          <x14:formula1>
            <xm:f>INFO!$M$6:$M$11</xm:f>
          </x14:formula1>
          <xm:sqref>G3102</xm:sqref>
        </x14:dataValidation>
        <x14:dataValidation type="list" allowBlank="1" showInputMessage="1" showErrorMessage="1">
          <x14:formula1>
            <xm:f>INFO!$M$6:$M$11</xm:f>
          </x14:formula1>
          <xm:sqref>G3142</xm:sqref>
        </x14:dataValidation>
        <x14:dataValidation type="list" allowBlank="1" showInputMessage="1" showErrorMessage="1">
          <x14:formula1>
            <xm:f>INFO!$M$6:$M$11</xm:f>
          </x14:formula1>
          <xm:sqref>G3182</xm:sqref>
        </x14:dataValidation>
        <x14:dataValidation type="list" allowBlank="1" showInputMessage="1" showErrorMessage="1">
          <x14:formula1>
            <xm:f>INFO!$M$6:$M$11</xm:f>
          </x14:formula1>
          <xm:sqref>G3222</xm:sqref>
        </x14:dataValidation>
        <x14:dataValidation type="list" allowBlank="1" showInputMessage="1" showErrorMessage="1">
          <x14:formula1>
            <xm:f>INFO!$M$6:$M$11</xm:f>
          </x14:formula1>
          <xm:sqref>G3262</xm:sqref>
        </x14:dataValidation>
        <x14:dataValidation type="list" allowBlank="1" showInputMessage="1" showErrorMessage="1">
          <x14:formula1>
            <xm:f>INFO!$M$6:$M$11</xm:f>
          </x14:formula1>
          <xm:sqref>G3302</xm:sqref>
        </x14:dataValidation>
        <x14:dataValidation type="list" allowBlank="1" showInputMessage="1" showErrorMessage="1">
          <x14:formula1>
            <xm:f>INFO!$M$6:$M$11</xm:f>
          </x14:formula1>
          <xm:sqref>G3342</xm:sqref>
        </x14:dataValidation>
        <x14:dataValidation type="list" allowBlank="1" showInputMessage="1" showErrorMessage="1">
          <x14:formula1>
            <xm:f>INFO!$M$6:$M$11</xm:f>
          </x14:formula1>
          <xm:sqref>G3382</xm:sqref>
        </x14:dataValidation>
        <x14:dataValidation type="list" allowBlank="1" showInputMessage="1" showErrorMessage="1">
          <x14:formula1>
            <xm:f>INFO!$M$6:$M$11</xm:f>
          </x14:formula1>
          <xm:sqref>G3422</xm:sqref>
        </x14:dataValidation>
        <x14:dataValidation type="list" allowBlank="1" showInputMessage="1" showErrorMessage="1">
          <x14:formula1>
            <xm:f>INFO!$M$6:$M$11</xm:f>
          </x14:formula1>
          <xm:sqref>G3462</xm:sqref>
        </x14:dataValidation>
        <x14:dataValidation type="list" allowBlank="1" showInputMessage="1" showErrorMessage="1">
          <x14:formula1>
            <xm:f>INFO!$M$6:$M$11</xm:f>
          </x14:formula1>
          <xm:sqref>G3502</xm:sqref>
        </x14:dataValidation>
        <x14:dataValidation type="list" allowBlank="1" showInputMessage="1" showErrorMessage="1">
          <x14:formula1>
            <xm:f>INFO!$M$6:$M$11</xm:f>
          </x14:formula1>
          <xm:sqref>G3542</xm:sqref>
        </x14:dataValidation>
        <x14:dataValidation type="list" allowBlank="1" showInputMessage="1" showErrorMessage="1">
          <x14:formula1>
            <xm:f>INFO!$M$6:$M$11</xm:f>
          </x14:formula1>
          <xm:sqref>G3582</xm:sqref>
        </x14:dataValidation>
        <x14:dataValidation type="list" allowBlank="1" showInputMessage="1" showErrorMessage="1">
          <x14:formula1>
            <xm:f>INFO!$M$6:$M$11</xm:f>
          </x14:formula1>
          <xm:sqref>G3622</xm:sqref>
        </x14:dataValidation>
        <x14:dataValidation type="list" allowBlank="1" showInputMessage="1" showErrorMessage="1">
          <x14:formula1>
            <xm:f>INFO!$M$6:$M$11</xm:f>
          </x14:formula1>
          <xm:sqref>G3662</xm:sqref>
        </x14:dataValidation>
        <x14:dataValidation type="list" allowBlank="1" showInputMessage="1" showErrorMessage="1">
          <x14:formula1>
            <xm:f>INFO!$M$6:$M$11</xm:f>
          </x14:formula1>
          <xm:sqref>G3702</xm:sqref>
        </x14:dataValidation>
        <x14:dataValidation type="list" allowBlank="1" showInputMessage="1" showErrorMessage="1">
          <x14:formula1>
            <xm:f>INFO!$M$6:$M$11</xm:f>
          </x14:formula1>
          <xm:sqref>G3742</xm:sqref>
        </x14:dataValidation>
        <x14:dataValidation type="list" allowBlank="1" showInputMessage="1" showErrorMessage="1">
          <x14:formula1>
            <xm:f>INFO!$M$6:$M$11</xm:f>
          </x14:formula1>
          <xm:sqref>G3782</xm:sqref>
        </x14:dataValidation>
        <x14:dataValidation type="list" allowBlank="1" showInputMessage="1" showErrorMessage="1">
          <x14:formula1>
            <xm:f>INFO!$M$6:$M$11</xm:f>
          </x14:formula1>
          <xm:sqref>G3822</xm:sqref>
        </x14:dataValidation>
        <x14:dataValidation type="list" allowBlank="1" showInputMessage="1" showErrorMessage="1">
          <x14:formula1>
            <xm:f>INFO!$M$6:$M$11</xm:f>
          </x14:formula1>
          <xm:sqref>G3862</xm:sqref>
        </x14:dataValidation>
        <x14:dataValidation type="list" allowBlank="1" showInputMessage="1" showErrorMessage="1">
          <x14:formula1>
            <xm:f>INFO!$M$6:$M$11</xm:f>
          </x14:formula1>
          <xm:sqref>G3902</xm:sqref>
        </x14:dataValidation>
        <x14:dataValidation type="list" allowBlank="1" showInputMessage="1" showErrorMessage="1">
          <x14:formula1>
            <xm:f>INFO!$M$6:$M$11</xm:f>
          </x14:formula1>
          <xm:sqref>G3942</xm:sqref>
        </x14:dataValidation>
        <x14:dataValidation type="list" allowBlank="1" showInputMessage="1" showErrorMessage="1">
          <x14:formula1>
            <xm:f>INFO!$M$6:$M$11</xm:f>
          </x14:formula1>
          <xm:sqref>G3981</xm:sqref>
        </x14:dataValidation>
        <x14:dataValidation type="list" allowBlank="1" showInputMessage="1" showErrorMessage="1">
          <x14:formula1>
            <xm:f>INFO!$M$6:$M$11</xm:f>
          </x14:formula1>
          <xm:sqref>G4020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N1200"/>
  <sheetViews>
    <sheetView showGridLines="0" showRuler="0" view="pageLayout" zoomScaleNormal="100" workbookViewId="0"/>
  </sheetViews>
  <sheetFormatPr defaultRowHeight="15" x14ac:dyDescent="0.25"/>
  <cols>
    <col min="1" max="2" width="9.140625" style="15"/>
    <col min="3" max="3" width="9.85546875" style="15" customWidth="1"/>
    <col min="4" max="9" width="9.140625" style="15"/>
    <col min="10" max="10" width="10.85546875" style="15" customWidth="1"/>
    <col min="11" max="16384" width="9.140625" style="15"/>
  </cols>
  <sheetData>
    <row r="1" spans="1:14" ht="20.25" x14ac:dyDescent="0.25">
      <c r="D1" s="179" t="str">
        <f>INFO!$C$1</f>
        <v>SEVENTH-DAY ADVENTIST PRIMARY  SCHOOL</v>
      </c>
      <c r="E1" s="179"/>
      <c r="F1" s="179"/>
      <c r="G1" s="179"/>
      <c r="H1" s="179"/>
      <c r="I1" s="179"/>
      <c r="J1" s="179"/>
      <c r="L1" s="14"/>
      <c r="M1" s="14"/>
      <c r="N1" s="14"/>
    </row>
    <row r="2" spans="1:14" ht="18" x14ac:dyDescent="0.25">
      <c r="D2" s="180" t="str">
        <f>INFO!$C$3</f>
        <v>P. O. BOX 234 KUMASI GHANA</v>
      </c>
      <c r="E2" s="180"/>
      <c r="F2" s="180"/>
      <c r="G2" s="180"/>
      <c r="H2" s="180"/>
      <c r="I2" s="180"/>
      <c r="J2" s="180"/>
      <c r="L2" s="14"/>
      <c r="M2" s="14"/>
      <c r="N2" s="14"/>
    </row>
    <row r="3" spans="1:14" ht="18" x14ac:dyDescent="0.25">
      <c r="D3" s="181" t="str">
        <f>INFO!$C$4</f>
        <v>0123456789</v>
      </c>
      <c r="E3" s="180"/>
      <c r="F3" s="180"/>
      <c r="G3" s="180"/>
      <c r="H3" s="180"/>
      <c r="I3" s="180"/>
      <c r="J3" s="180"/>
      <c r="L3" s="14"/>
      <c r="M3" s="14"/>
      <c r="N3" s="14"/>
    </row>
    <row r="4" spans="1:14" ht="18" x14ac:dyDescent="0.25">
      <c r="D4" s="182" t="str">
        <f>INFO!$C$5</f>
        <v>TERMLY REPORT</v>
      </c>
      <c r="E4" s="182"/>
      <c r="F4" s="182"/>
      <c r="G4" s="182"/>
      <c r="H4" s="182"/>
      <c r="I4" s="182"/>
      <c r="J4" s="182"/>
      <c r="L4" s="14"/>
      <c r="M4" s="14"/>
      <c r="N4" s="14"/>
    </row>
    <row r="5" spans="1:14" x14ac:dyDescent="0.25">
      <c r="L5" s="14"/>
      <c r="M5" s="14"/>
      <c r="N5" s="14"/>
    </row>
    <row r="6" spans="1:14" ht="15.75" x14ac:dyDescent="0.25">
      <c r="E6" s="16"/>
      <c r="F6" s="183" t="str">
        <f>IF(INFO!$H$3="","",INFO!$H$3)</f>
        <v/>
      </c>
      <c r="G6" s="183"/>
      <c r="H6" s="183"/>
      <c r="I6" s="183"/>
      <c r="J6" s="183"/>
      <c r="K6" s="183"/>
      <c r="L6" s="17"/>
      <c r="M6" s="14"/>
      <c r="N6" s="14"/>
    </row>
    <row r="7" spans="1:14" ht="15.75" x14ac:dyDescent="0.25">
      <c r="E7" s="16"/>
      <c r="F7" s="183" t="str">
        <f>IF(INFO!$I$3="","",INFO!$I$3)</f>
        <v/>
      </c>
      <c r="G7" s="183"/>
      <c r="H7" s="183"/>
      <c r="I7" s="183"/>
      <c r="J7" s="183"/>
      <c r="K7" s="183"/>
      <c r="L7" s="17"/>
      <c r="M7" s="14"/>
      <c r="N7" s="14"/>
    </row>
    <row r="8" spans="1:14" ht="15.75" x14ac:dyDescent="0.25">
      <c r="E8" s="16"/>
      <c r="F8" s="183" t="str">
        <f>IF(INFO!$J$3="","",INFO!$J$3)</f>
        <v/>
      </c>
      <c r="G8" s="183"/>
      <c r="H8" s="183"/>
      <c r="I8" s="183"/>
      <c r="J8" s="183"/>
      <c r="K8" s="183"/>
      <c r="L8" s="17"/>
      <c r="M8" s="14"/>
      <c r="N8" s="14"/>
    </row>
    <row r="9" spans="1:14" ht="15.75" x14ac:dyDescent="0.25">
      <c r="F9" s="183" t="str">
        <f>IF(INFO!$K$3="","",INFO!$K$3)</f>
        <v/>
      </c>
      <c r="G9" s="183"/>
      <c r="H9" s="183"/>
      <c r="I9" s="183"/>
      <c r="J9" s="183"/>
      <c r="K9" s="183"/>
    </row>
    <row r="12" spans="1:14" ht="16.5" x14ac:dyDescent="0.25">
      <c r="A12" s="184" t="s">
        <v>89</v>
      </c>
      <c r="B12" s="184"/>
      <c r="C12" s="185" t="str">
        <f>IF(INFO!$G$3="","",INFO!$G$3)</f>
        <v/>
      </c>
      <c r="D12" s="185"/>
      <c r="E12" s="185"/>
      <c r="F12" s="185"/>
      <c r="G12" s="185"/>
      <c r="H12" s="18"/>
      <c r="I12" s="19" t="s">
        <v>90</v>
      </c>
      <c r="J12" s="20" t="str">
        <f>INFO!$C$14&amp;"   "&amp;  INFO!$E$14</f>
        <v xml:space="preserve">B.S. FOUR   </v>
      </c>
      <c r="L12" s="18"/>
    </row>
    <row r="13" spans="1:14" ht="20.25" x14ac:dyDescent="0.25">
      <c r="D13" s="179" t="str">
        <f>INFO!$C$1</f>
        <v>SEVENTH-DAY ADVENTIST PRIMARY  SCHOOL</v>
      </c>
      <c r="E13" s="179"/>
      <c r="F13" s="179"/>
      <c r="G13" s="179"/>
      <c r="H13" s="179"/>
      <c r="I13" s="179"/>
      <c r="J13" s="179"/>
    </row>
    <row r="14" spans="1:14" ht="18" x14ac:dyDescent="0.25">
      <c r="D14" s="180" t="str">
        <f>INFO!$C$3</f>
        <v>P. O. BOX 234 KUMASI GHANA</v>
      </c>
      <c r="E14" s="180"/>
      <c r="F14" s="180"/>
      <c r="G14" s="180"/>
      <c r="H14" s="180"/>
      <c r="I14" s="180"/>
      <c r="J14" s="180"/>
    </row>
    <row r="15" spans="1:14" ht="18" x14ac:dyDescent="0.25">
      <c r="D15" s="181" t="str">
        <f>INFO!$C$4</f>
        <v>0123456789</v>
      </c>
      <c r="E15" s="180"/>
      <c r="F15" s="180"/>
      <c r="G15" s="180"/>
      <c r="H15" s="180"/>
      <c r="I15" s="180"/>
      <c r="J15" s="180"/>
    </row>
    <row r="16" spans="1:14" ht="18" x14ac:dyDescent="0.25">
      <c r="D16" s="182" t="str">
        <f>INFO!$C$5</f>
        <v>TERMLY REPORT</v>
      </c>
      <c r="E16" s="182"/>
      <c r="F16" s="182"/>
      <c r="G16" s="182"/>
      <c r="H16" s="182"/>
      <c r="I16" s="182"/>
      <c r="J16" s="182"/>
    </row>
    <row r="18" spans="1:11" ht="15.75" x14ac:dyDescent="0.25">
      <c r="E18" s="16"/>
      <c r="F18" s="183" t="str">
        <f>IF(INFO!$H$4="","",INFO!$H$4)</f>
        <v/>
      </c>
      <c r="G18" s="183"/>
      <c r="H18" s="183"/>
      <c r="I18" s="183"/>
      <c r="J18" s="183"/>
      <c r="K18" s="183"/>
    </row>
    <row r="19" spans="1:11" ht="15.75" x14ac:dyDescent="0.25">
      <c r="E19" s="16"/>
      <c r="F19" s="183" t="str">
        <f>IF(INFO!$I$4="","",INFO!$I$4)</f>
        <v/>
      </c>
      <c r="G19" s="183"/>
      <c r="H19" s="183"/>
      <c r="I19" s="183"/>
      <c r="J19" s="183"/>
      <c r="K19" s="183"/>
    </row>
    <row r="20" spans="1:11" ht="15.75" x14ac:dyDescent="0.25">
      <c r="E20" s="16"/>
      <c r="F20" s="183" t="str">
        <f>IF(INFO!$J$4="","",INFO!$J$4)</f>
        <v/>
      </c>
      <c r="G20" s="183"/>
      <c r="H20" s="183"/>
      <c r="I20" s="183"/>
      <c r="J20" s="183"/>
      <c r="K20" s="183"/>
    </row>
    <row r="21" spans="1:11" ht="15.75" x14ac:dyDescent="0.25">
      <c r="F21" s="183" t="str">
        <f>IF(INFO!$K$4="","",INFO!$K$4)</f>
        <v/>
      </c>
      <c r="G21" s="183"/>
      <c r="H21" s="183"/>
      <c r="I21" s="183"/>
      <c r="J21" s="183"/>
      <c r="K21" s="183"/>
    </row>
    <row r="24" spans="1:11" ht="16.5" x14ac:dyDescent="0.25">
      <c r="A24" s="184" t="s">
        <v>89</v>
      </c>
      <c r="B24" s="184"/>
      <c r="C24" s="185" t="str">
        <f>IF(INFO!$G$4="","",INFO!$G$4)</f>
        <v/>
      </c>
      <c r="D24" s="185"/>
      <c r="E24" s="185"/>
      <c r="F24" s="185"/>
      <c r="G24" s="185"/>
      <c r="H24" s="18"/>
      <c r="I24" s="19" t="s">
        <v>90</v>
      </c>
      <c r="J24" s="20" t="str">
        <f>INFO!$C$14&amp;"   "&amp;  INFO!$E$14</f>
        <v xml:space="preserve">B.S. FOUR   </v>
      </c>
    </row>
    <row r="25" spans="1:11" ht="20.25" x14ac:dyDescent="0.25">
      <c r="D25" s="179" t="str">
        <f>INFO!$C$1</f>
        <v>SEVENTH-DAY ADVENTIST PRIMARY  SCHOOL</v>
      </c>
      <c r="E25" s="179"/>
      <c r="F25" s="179"/>
      <c r="G25" s="179"/>
      <c r="H25" s="179"/>
      <c r="I25" s="179"/>
      <c r="J25" s="179"/>
    </row>
    <row r="26" spans="1:11" ht="18" x14ac:dyDescent="0.25">
      <c r="D26" s="180" t="str">
        <f>INFO!$C$3</f>
        <v>P. O. BOX 234 KUMASI GHANA</v>
      </c>
      <c r="E26" s="180"/>
      <c r="F26" s="180"/>
      <c r="G26" s="180"/>
      <c r="H26" s="180"/>
      <c r="I26" s="180"/>
      <c r="J26" s="180"/>
    </row>
    <row r="27" spans="1:11" ht="18" x14ac:dyDescent="0.25">
      <c r="D27" s="181" t="str">
        <f>INFO!$C$4</f>
        <v>0123456789</v>
      </c>
      <c r="E27" s="180"/>
      <c r="F27" s="180"/>
      <c r="G27" s="180"/>
      <c r="H27" s="180"/>
      <c r="I27" s="180"/>
      <c r="J27" s="180"/>
    </row>
    <row r="28" spans="1:11" ht="18" x14ac:dyDescent="0.25">
      <c r="D28" s="182" t="str">
        <f>INFO!$C$5</f>
        <v>TERMLY REPORT</v>
      </c>
      <c r="E28" s="182"/>
      <c r="F28" s="182"/>
      <c r="G28" s="182"/>
      <c r="H28" s="182"/>
      <c r="I28" s="182"/>
      <c r="J28" s="182"/>
    </row>
    <row r="30" spans="1:11" ht="15.75" x14ac:dyDescent="0.25">
      <c r="E30" s="16"/>
      <c r="F30" s="183" t="str">
        <f>IF(INFO!$H$5="","",INFO!$H$5)</f>
        <v/>
      </c>
      <c r="G30" s="183"/>
      <c r="H30" s="183"/>
      <c r="I30" s="183"/>
      <c r="J30" s="183"/>
      <c r="K30" s="183"/>
    </row>
    <row r="31" spans="1:11" ht="15.75" x14ac:dyDescent="0.25">
      <c r="E31" s="16"/>
      <c r="F31" s="183" t="str">
        <f>IF(INFO!$I$5="","",INFO!$I$5)</f>
        <v/>
      </c>
      <c r="G31" s="183"/>
      <c r="H31" s="183"/>
      <c r="I31" s="183"/>
      <c r="J31" s="183"/>
      <c r="K31" s="183"/>
    </row>
    <row r="32" spans="1:11" ht="15.75" x14ac:dyDescent="0.25">
      <c r="E32" s="16"/>
      <c r="F32" s="183" t="str">
        <f>IF(INFO!$J$5="","",INFO!$J$5)</f>
        <v/>
      </c>
      <c r="G32" s="183"/>
      <c r="H32" s="183"/>
      <c r="I32" s="183"/>
      <c r="J32" s="183"/>
      <c r="K32" s="183"/>
    </row>
    <row r="33" spans="1:11" ht="15.75" x14ac:dyDescent="0.25">
      <c r="F33" s="183" t="str">
        <f>IF(INFO!$K$5="","",INFO!$K$5)</f>
        <v/>
      </c>
      <c r="G33" s="183"/>
      <c r="H33" s="183"/>
      <c r="I33" s="183"/>
      <c r="J33" s="183"/>
      <c r="K33" s="183"/>
    </row>
    <row r="36" spans="1:11" ht="16.5" x14ac:dyDescent="0.25">
      <c r="A36" s="184" t="s">
        <v>89</v>
      </c>
      <c r="B36" s="184"/>
      <c r="C36" s="185" t="str">
        <f>IF(INFO!$G$5="","",INFO!$G$5)</f>
        <v/>
      </c>
      <c r="D36" s="185"/>
      <c r="E36" s="185"/>
      <c r="F36" s="185"/>
      <c r="G36" s="185"/>
      <c r="H36" s="18"/>
      <c r="I36" s="19" t="s">
        <v>90</v>
      </c>
      <c r="J36" s="20" t="str">
        <f>INFO!$C$14&amp;"   "&amp;  INFO!$E$14</f>
        <v xml:space="preserve">B.S. FOUR   </v>
      </c>
    </row>
    <row r="37" spans="1:11" ht="20.25" x14ac:dyDescent="0.25">
      <c r="D37" s="179" t="str">
        <f>INFO!$C$1</f>
        <v>SEVENTH-DAY ADVENTIST PRIMARY  SCHOOL</v>
      </c>
      <c r="E37" s="179"/>
      <c r="F37" s="179"/>
      <c r="G37" s="179"/>
      <c r="H37" s="179"/>
      <c r="I37" s="179"/>
      <c r="J37" s="179"/>
    </row>
    <row r="38" spans="1:11" ht="18" x14ac:dyDescent="0.25">
      <c r="D38" s="180" t="str">
        <f>INFO!$C$3</f>
        <v>P. O. BOX 234 KUMASI GHANA</v>
      </c>
      <c r="E38" s="180"/>
      <c r="F38" s="180"/>
      <c r="G38" s="180"/>
      <c r="H38" s="180"/>
      <c r="I38" s="180"/>
      <c r="J38" s="180"/>
    </row>
    <row r="39" spans="1:11" ht="18" x14ac:dyDescent="0.25">
      <c r="D39" s="181" t="str">
        <f>INFO!$C$4</f>
        <v>0123456789</v>
      </c>
      <c r="E39" s="180"/>
      <c r="F39" s="180"/>
      <c r="G39" s="180"/>
      <c r="H39" s="180"/>
      <c r="I39" s="180"/>
      <c r="J39" s="180"/>
    </row>
    <row r="40" spans="1:11" ht="18" x14ac:dyDescent="0.25">
      <c r="D40" s="182" t="str">
        <f>INFO!$C$5</f>
        <v>TERMLY REPORT</v>
      </c>
      <c r="E40" s="182"/>
      <c r="F40" s="182"/>
      <c r="G40" s="182"/>
      <c r="H40" s="182"/>
      <c r="I40" s="182"/>
      <c r="J40" s="182"/>
    </row>
    <row r="41" spans="1:11" x14ac:dyDescent="0.25">
      <c r="E41" s="16"/>
      <c r="F41" s="16"/>
      <c r="G41" s="16"/>
      <c r="H41" s="16"/>
      <c r="I41" s="16"/>
      <c r="J41" s="16"/>
      <c r="K41" s="16"/>
    </row>
    <row r="42" spans="1:11" ht="15.75" x14ac:dyDescent="0.25">
      <c r="E42" s="16"/>
      <c r="F42" s="183" t="str">
        <f>IF(INFO!$H$6="","",INFO!$H$6)</f>
        <v/>
      </c>
      <c r="G42" s="183"/>
      <c r="H42" s="183"/>
      <c r="I42" s="183"/>
      <c r="J42" s="183"/>
      <c r="K42" s="183"/>
    </row>
    <row r="43" spans="1:11" ht="15.75" x14ac:dyDescent="0.25">
      <c r="E43" s="16"/>
      <c r="F43" s="183" t="str">
        <f>IF(INFO!$I$6="","",INFO!$I$6)</f>
        <v/>
      </c>
      <c r="G43" s="183"/>
      <c r="H43" s="183"/>
      <c r="I43" s="183"/>
      <c r="J43" s="183"/>
      <c r="K43" s="183"/>
    </row>
    <row r="44" spans="1:11" ht="15.75" x14ac:dyDescent="0.25">
      <c r="E44" s="16"/>
      <c r="F44" s="183" t="str">
        <f>IF(INFO!$J$6="","",INFO!$J$6)</f>
        <v/>
      </c>
      <c r="G44" s="183"/>
      <c r="H44" s="183"/>
      <c r="I44" s="183"/>
      <c r="J44" s="183"/>
      <c r="K44" s="183"/>
    </row>
    <row r="45" spans="1:11" ht="15.75" x14ac:dyDescent="0.25">
      <c r="F45" s="183" t="str">
        <f>IF(INFO!$K$6="","",INFO!$K$6)</f>
        <v/>
      </c>
      <c r="G45" s="183"/>
      <c r="H45" s="183"/>
      <c r="I45" s="183"/>
      <c r="J45" s="183"/>
      <c r="K45" s="183"/>
    </row>
    <row r="48" spans="1:11" ht="16.5" x14ac:dyDescent="0.25">
      <c r="A48" s="184" t="s">
        <v>89</v>
      </c>
      <c r="B48" s="184"/>
      <c r="C48" s="185" t="str">
        <f>IF(INFO!$G$6="","",INFO!$G$6)</f>
        <v/>
      </c>
      <c r="D48" s="185"/>
      <c r="E48" s="185"/>
      <c r="F48" s="185"/>
      <c r="G48" s="185"/>
      <c r="H48" s="18"/>
      <c r="I48" s="19" t="s">
        <v>90</v>
      </c>
      <c r="J48" s="20" t="str">
        <f>INFO!$C$14&amp;"   "&amp;  INFO!$E$14</f>
        <v xml:space="preserve">B.S. FOUR   </v>
      </c>
    </row>
    <row r="49" spans="1:11" ht="20.25" x14ac:dyDescent="0.25">
      <c r="D49" s="179" t="str">
        <f>INFO!$C$1</f>
        <v>SEVENTH-DAY ADVENTIST PRIMARY  SCHOOL</v>
      </c>
      <c r="E49" s="179"/>
      <c r="F49" s="179"/>
      <c r="G49" s="179"/>
      <c r="H49" s="179"/>
      <c r="I49" s="179"/>
      <c r="J49" s="179"/>
    </row>
    <row r="50" spans="1:11" ht="18" x14ac:dyDescent="0.25">
      <c r="D50" s="180" t="str">
        <f>INFO!$C$3</f>
        <v>P. O. BOX 234 KUMASI GHANA</v>
      </c>
      <c r="E50" s="180"/>
      <c r="F50" s="180"/>
      <c r="G50" s="180"/>
      <c r="H50" s="180"/>
      <c r="I50" s="180"/>
      <c r="J50" s="180"/>
    </row>
    <row r="51" spans="1:11" ht="18" x14ac:dyDescent="0.25">
      <c r="D51" s="181" t="str">
        <f>INFO!$C$4</f>
        <v>0123456789</v>
      </c>
      <c r="E51" s="180"/>
      <c r="F51" s="180"/>
      <c r="G51" s="180"/>
      <c r="H51" s="180"/>
      <c r="I51" s="180"/>
      <c r="J51" s="180"/>
    </row>
    <row r="52" spans="1:11" ht="18" x14ac:dyDescent="0.25">
      <c r="D52" s="182" t="str">
        <f>INFO!$C$5</f>
        <v>TERMLY REPORT</v>
      </c>
      <c r="E52" s="182"/>
      <c r="F52" s="182"/>
      <c r="G52" s="182"/>
      <c r="H52" s="182"/>
      <c r="I52" s="182"/>
      <c r="J52" s="182"/>
    </row>
    <row r="54" spans="1:11" ht="15.75" x14ac:dyDescent="0.25">
      <c r="E54" s="16"/>
      <c r="F54" s="183" t="str">
        <f>IF(INFO!$H$7="","",INFO!$H$7)</f>
        <v/>
      </c>
      <c r="G54" s="183"/>
      <c r="H54" s="183"/>
      <c r="I54" s="183"/>
      <c r="J54" s="183"/>
      <c r="K54" s="183"/>
    </row>
    <row r="55" spans="1:11" ht="15.75" x14ac:dyDescent="0.25">
      <c r="E55" s="16"/>
      <c r="F55" s="183" t="str">
        <f>IF(INFO!$I$7="","",INFO!$I$7)</f>
        <v/>
      </c>
      <c r="G55" s="183"/>
      <c r="H55" s="183"/>
      <c r="I55" s="183"/>
      <c r="J55" s="183"/>
      <c r="K55" s="183"/>
    </row>
    <row r="56" spans="1:11" ht="15.75" x14ac:dyDescent="0.25">
      <c r="E56" s="16"/>
      <c r="F56" s="183" t="str">
        <f>IF(INFO!$J$7="","",INFO!$J$7)</f>
        <v/>
      </c>
      <c r="G56" s="183"/>
      <c r="H56" s="183"/>
      <c r="I56" s="183"/>
      <c r="J56" s="183"/>
      <c r="K56" s="183"/>
    </row>
    <row r="57" spans="1:11" ht="15.75" x14ac:dyDescent="0.25">
      <c r="F57" s="183" t="str">
        <f>IF(INFO!$K$7="","",INFO!$K$7)</f>
        <v/>
      </c>
      <c r="G57" s="183"/>
      <c r="H57" s="183"/>
      <c r="I57" s="183"/>
      <c r="J57" s="183"/>
      <c r="K57" s="183"/>
    </row>
    <row r="60" spans="1:11" ht="16.5" x14ac:dyDescent="0.25">
      <c r="A60" s="184" t="s">
        <v>89</v>
      </c>
      <c r="B60" s="184"/>
      <c r="C60" s="185" t="str">
        <f>IF(INFO!$G$7="","",INFO!$G$7)</f>
        <v/>
      </c>
      <c r="D60" s="185"/>
      <c r="E60" s="185"/>
      <c r="F60" s="185"/>
      <c r="G60" s="185"/>
      <c r="H60" s="18"/>
      <c r="I60" s="19" t="s">
        <v>90</v>
      </c>
      <c r="J60" s="20" t="str">
        <f>INFO!$C$14&amp;"   "&amp;  INFO!$E$14</f>
        <v xml:space="preserve">B.S. FOUR   </v>
      </c>
    </row>
    <row r="61" spans="1:11" ht="20.25" x14ac:dyDescent="0.25">
      <c r="D61" s="179" t="str">
        <f>INFO!$C$1</f>
        <v>SEVENTH-DAY ADVENTIST PRIMARY  SCHOOL</v>
      </c>
      <c r="E61" s="179"/>
      <c r="F61" s="179"/>
      <c r="G61" s="179"/>
      <c r="H61" s="179"/>
      <c r="I61" s="179"/>
      <c r="J61" s="179"/>
    </row>
    <row r="62" spans="1:11" ht="18" x14ac:dyDescent="0.25">
      <c r="D62" s="180" t="str">
        <f>INFO!$C$3</f>
        <v>P. O. BOX 234 KUMASI GHANA</v>
      </c>
      <c r="E62" s="180"/>
      <c r="F62" s="180"/>
      <c r="G62" s="180"/>
      <c r="H62" s="180"/>
      <c r="I62" s="180"/>
      <c r="J62" s="180"/>
    </row>
    <row r="63" spans="1:11" ht="18" x14ac:dyDescent="0.25">
      <c r="D63" s="181" t="str">
        <f>INFO!$C$4</f>
        <v>0123456789</v>
      </c>
      <c r="E63" s="180"/>
      <c r="F63" s="180"/>
      <c r="G63" s="180"/>
      <c r="H63" s="180"/>
      <c r="I63" s="180"/>
      <c r="J63" s="180"/>
    </row>
    <row r="64" spans="1:11" ht="18" x14ac:dyDescent="0.25">
      <c r="D64" s="182" t="str">
        <f>INFO!$C$5</f>
        <v>TERMLY REPORT</v>
      </c>
      <c r="E64" s="182"/>
      <c r="F64" s="182"/>
      <c r="G64" s="182"/>
      <c r="H64" s="182"/>
      <c r="I64" s="182"/>
      <c r="J64" s="182"/>
    </row>
    <row r="65" spans="1:11" x14ac:dyDescent="0.25">
      <c r="E65" s="16"/>
      <c r="F65" s="16"/>
      <c r="G65" s="16"/>
      <c r="H65" s="16"/>
      <c r="I65" s="16"/>
      <c r="J65" s="16"/>
      <c r="K65" s="16"/>
    </row>
    <row r="66" spans="1:11" ht="15.75" x14ac:dyDescent="0.25">
      <c r="E66" s="16"/>
      <c r="F66" s="183" t="str">
        <f>IF(INFO!$H$8="","",INFO!$H$8)</f>
        <v/>
      </c>
      <c r="G66" s="183"/>
      <c r="H66" s="183"/>
      <c r="I66" s="183"/>
      <c r="J66" s="183"/>
      <c r="K66" s="183"/>
    </row>
    <row r="67" spans="1:11" ht="15.75" x14ac:dyDescent="0.25">
      <c r="E67" s="16"/>
      <c r="F67" s="183" t="str">
        <f>IF(INFO!$I$8="","",INFO!$I$8)</f>
        <v/>
      </c>
      <c r="G67" s="183"/>
      <c r="H67" s="183"/>
      <c r="I67" s="183"/>
      <c r="J67" s="183"/>
      <c r="K67" s="183"/>
    </row>
    <row r="68" spans="1:11" ht="15.75" x14ac:dyDescent="0.25">
      <c r="E68" s="16"/>
      <c r="F68" s="183" t="str">
        <f>IF(INFO!$J$8="","",INFO!$J$8)</f>
        <v/>
      </c>
      <c r="G68" s="183"/>
      <c r="H68" s="183"/>
      <c r="I68" s="183"/>
      <c r="J68" s="183"/>
      <c r="K68" s="183"/>
    </row>
    <row r="69" spans="1:11" ht="15.75" x14ac:dyDescent="0.25">
      <c r="F69" s="183" t="str">
        <f>IF(INFO!$K$8="","",INFO!$K$8)</f>
        <v/>
      </c>
      <c r="G69" s="183"/>
      <c r="H69" s="183"/>
      <c r="I69" s="183"/>
      <c r="J69" s="183"/>
      <c r="K69" s="183"/>
    </row>
    <row r="72" spans="1:11" ht="16.5" x14ac:dyDescent="0.25">
      <c r="A72" s="184" t="s">
        <v>89</v>
      </c>
      <c r="B72" s="184"/>
      <c r="C72" s="185" t="str">
        <f>IF(INFO!$G$8="","",INFO!$G$8)</f>
        <v/>
      </c>
      <c r="D72" s="185"/>
      <c r="E72" s="185"/>
      <c r="F72" s="185"/>
      <c r="G72" s="185"/>
      <c r="H72" s="18"/>
      <c r="I72" s="19" t="s">
        <v>90</v>
      </c>
      <c r="J72" s="20" t="str">
        <f>INFO!$C$14&amp;"   "&amp;  INFO!$E$14</f>
        <v xml:space="preserve">B.S. FOUR   </v>
      </c>
    </row>
    <row r="73" spans="1:11" ht="20.25" x14ac:dyDescent="0.25">
      <c r="D73" s="179" t="str">
        <f>INFO!$C$1</f>
        <v>SEVENTH-DAY ADVENTIST PRIMARY  SCHOOL</v>
      </c>
      <c r="E73" s="179"/>
      <c r="F73" s="179"/>
      <c r="G73" s="179"/>
      <c r="H73" s="179"/>
      <c r="I73" s="179"/>
      <c r="J73" s="179"/>
    </row>
    <row r="74" spans="1:11" ht="18" x14ac:dyDescent="0.25">
      <c r="D74" s="180" t="str">
        <f>INFO!$C$3</f>
        <v>P. O. BOX 234 KUMASI GHANA</v>
      </c>
      <c r="E74" s="180"/>
      <c r="F74" s="180"/>
      <c r="G74" s="180"/>
      <c r="H74" s="180"/>
      <c r="I74" s="180"/>
      <c r="J74" s="180"/>
    </row>
    <row r="75" spans="1:11" ht="18" x14ac:dyDescent="0.25">
      <c r="D75" s="181" t="str">
        <f>INFO!$C$4</f>
        <v>0123456789</v>
      </c>
      <c r="E75" s="180"/>
      <c r="F75" s="180"/>
      <c r="G75" s="180"/>
      <c r="H75" s="180"/>
      <c r="I75" s="180"/>
      <c r="J75" s="180"/>
    </row>
    <row r="76" spans="1:11" ht="18" x14ac:dyDescent="0.25">
      <c r="D76" s="182" t="str">
        <f>INFO!$C$5</f>
        <v>TERMLY REPORT</v>
      </c>
      <c r="E76" s="182"/>
      <c r="F76" s="182"/>
      <c r="G76" s="182"/>
      <c r="H76" s="182"/>
      <c r="I76" s="182"/>
      <c r="J76" s="182"/>
    </row>
    <row r="77" spans="1:11" x14ac:dyDescent="0.25">
      <c r="E77" s="16"/>
      <c r="F77" s="16"/>
      <c r="G77" s="16"/>
      <c r="H77" s="16"/>
      <c r="I77" s="16"/>
      <c r="J77" s="16"/>
      <c r="K77" s="16"/>
    </row>
    <row r="78" spans="1:11" ht="15.75" x14ac:dyDescent="0.25">
      <c r="E78" s="16"/>
      <c r="F78" s="183" t="str">
        <f>IF(INFO!$H$9="","",INFO!$H$9)</f>
        <v/>
      </c>
      <c r="G78" s="183"/>
      <c r="H78" s="183"/>
      <c r="I78" s="183"/>
      <c r="J78" s="183"/>
      <c r="K78" s="183"/>
    </row>
    <row r="79" spans="1:11" ht="15.75" x14ac:dyDescent="0.25">
      <c r="E79" s="16"/>
      <c r="F79" s="183" t="str">
        <f>IF(INFO!$I$9="","",INFO!$I$9)</f>
        <v/>
      </c>
      <c r="G79" s="183"/>
      <c r="H79" s="183"/>
      <c r="I79" s="183"/>
      <c r="J79" s="183"/>
      <c r="K79" s="183"/>
    </row>
    <row r="80" spans="1:11" ht="15.75" x14ac:dyDescent="0.25">
      <c r="E80" s="16"/>
      <c r="F80" s="183" t="str">
        <f>IF(INFO!$J$9="","",INFO!$J$9)</f>
        <v/>
      </c>
      <c r="G80" s="183"/>
      <c r="H80" s="183"/>
      <c r="I80" s="183"/>
      <c r="J80" s="183"/>
      <c r="K80" s="183"/>
    </row>
    <row r="81" spans="1:11" ht="15.75" x14ac:dyDescent="0.25">
      <c r="F81" s="183" t="str">
        <f>IF(INFO!$K$9="","",INFO!$K$9)</f>
        <v/>
      </c>
      <c r="G81" s="183"/>
      <c r="H81" s="183"/>
      <c r="I81" s="183"/>
      <c r="J81" s="183"/>
      <c r="K81" s="183"/>
    </row>
    <row r="84" spans="1:11" ht="16.5" x14ac:dyDescent="0.25">
      <c r="A84" s="184" t="s">
        <v>89</v>
      </c>
      <c r="B84" s="184"/>
      <c r="C84" s="185" t="str">
        <f>IF(INFO!$G$9="","",INFO!$G$9)</f>
        <v/>
      </c>
      <c r="D84" s="185"/>
      <c r="E84" s="185"/>
      <c r="F84" s="185"/>
      <c r="G84" s="185"/>
      <c r="H84" s="18"/>
      <c r="I84" s="19" t="s">
        <v>90</v>
      </c>
      <c r="J84" s="20" t="str">
        <f>INFO!$C$14&amp;"   "&amp;  INFO!$E$14</f>
        <v xml:space="preserve">B.S. FOUR   </v>
      </c>
    </row>
    <row r="85" spans="1:11" ht="20.25" x14ac:dyDescent="0.25">
      <c r="D85" s="179" t="str">
        <f>INFO!$C$1</f>
        <v>SEVENTH-DAY ADVENTIST PRIMARY  SCHOOL</v>
      </c>
      <c r="E85" s="179"/>
      <c r="F85" s="179"/>
      <c r="G85" s="179"/>
      <c r="H85" s="179"/>
      <c r="I85" s="179"/>
      <c r="J85" s="179"/>
    </row>
    <row r="86" spans="1:11" ht="18" x14ac:dyDescent="0.25">
      <c r="D86" s="180" t="str">
        <f>INFO!$C$3</f>
        <v>P. O. BOX 234 KUMASI GHANA</v>
      </c>
      <c r="E86" s="180"/>
      <c r="F86" s="180"/>
      <c r="G86" s="180"/>
      <c r="H86" s="180"/>
      <c r="I86" s="180"/>
      <c r="J86" s="180"/>
    </row>
    <row r="87" spans="1:11" ht="18" x14ac:dyDescent="0.25">
      <c r="D87" s="181" t="str">
        <f>INFO!$C$4</f>
        <v>0123456789</v>
      </c>
      <c r="E87" s="180"/>
      <c r="F87" s="180"/>
      <c r="G87" s="180"/>
      <c r="H87" s="180"/>
      <c r="I87" s="180"/>
      <c r="J87" s="180"/>
    </row>
    <row r="88" spans="1:11" ht="18" x14ac:dyDescent="0.25">
      <c r="D88" s="182" t="str">
        <f>INFO!$C$5</f>
        <v>TERMLY REPORT</v>
      </c>
      <c r="E88" s="182"/>
      <c r="F88" s="182"/>
      <c r="G88" s="182"/>
      <c r="H88" s="182"/>
      <c r="I88" s="182"/>
      <c r="J88" s="182"/>
    </row>
    <row r="90" spans="1:11" ht="15.75" x14ac:dyDescent="0.25">
      <c r="E90" s="16"/>
      <c r="F90" s="183" t="str">
        <f>IF(INFO!$H$10="","",INFO!$H$10)</f>
        <v/>
      </c>
      <c r="G90" s="183"/>
      <c r="H90" s="183"/>
      <c r="I90" s="183"/>
      <c r="J90" s="183"/>
      <c r="K90" s="183"/>
    </row>
    <row r="91" spans="1:11" ht="15.75" x14ac:dyDescent="0.25">
      <c r="E91" s="16"/>
      <c r="F91" s="183" t="str">
        <f>IF(INFO!$I$10="","",INFO!$I$10)</f>
        <v/>
      </c>
      <c r="G91" s="183"/>
      <c r="H91" s="183"/>
      <c r="I91" s="183"/>
      <c r="J91" s="183"/>
      <c r="K91" s="183"/>
    </row>
    <row r="92" spans="1:11" ht="15.75" x14ac:dyDescent="0.25">
      <c r="E92" s="16"/>
      <c r="F92" s="183" t="str">
        <f>IF(INFO!$J$10="","",INFO!$J$10)</f>
        <v/>
      </c>
      <c r="G92" s="183"/>
      <c r="H92" s="183"/>
      <c r="I92" s="183"/>
      <c r="J92" s="183"/>
      <c r="K92" s="183"/>
    </row>
    <row r="93" spans="1:11" ht="15.75" x14ac:dyDescent="0.25">
      <c r="F93" s="183" t="str">
        <f>IF(INFO!$K$10="","",INFO!$K$10)</f>
        <v/>
      </c>
      <c r="G93" s="183"/>
      <c r="H93" s="183"/>
      <c r="I93" s="183"/>
      <c r="J93" s="183"/>
      <c r="K93" s="183"/>
    </row>
    <row r="96" spans="1:11" ht="16.5" x14ac:dyDescent="0.25">
      <c r="A96" s="184" t="s">
        <v>89</v>
      </c>
      <c r="B96" s="184"/>
      <c r="C96" s="185" t="str">
        <f>IF(INFO!$G$10="","",INFO!$G$10)</f>
        <v/>
      </c>
      <c r="D96" s="185"/>
      <c r="E96" s="185"/>
      <c r="F96" s="185"/>
      <c r="G96" s="185"/>
      <c r="H96" s="18"/>
      <c r="I96" s="19" t="s">
        <v>90</v>
      </c>
      <c r="J96" s="20" t="str">
        <f>INFO!$C$14&amp;"   "&amp;  INFO!$E$14</f>
        <v xml:space="preserve">B.S. FOUR   </v>
      </c>
    </row>
    <row r="97" spans="1:11" ht="20.25" x14ac:dyDescent="0.25">
      <c r="D97" s="179" t="str">
        <f>INFO!$C$1</f>
        <v>SEVENTH-DAY ADVENTIST PRIMARY  SCHOOL</v>
      </c>
      <c r="E97" s="179"/>
      <c r="F97" s="179"/>
      <c r="G97" s="179"/>
      <c r="H97" s="179"/>
      <c r="I97" s="179"/>
      <c r="J97" s="179"/>
    </row>
    <row r="98" spans="1:11" ht="18" x14ac:dyDescent="0.25">
      <c r="D98" s="180" t="str">
        <f>INFO!$C$3</f>
        <v>P. O. BOX 234 KUMASI GHANA</v>
      </c>
      <c r="E98" s="180"/>
      <c r="F98" s="180"/>
      <c r="G98" s="180"/>
      <c r="H98" s="180"/>
      <c r="I98" s="180"/>
      <c r="J98" s="180"/>
    </row>
    <row r="99" spans="1:11" ht="18" x14ac:dyDescent="0.25">
      <c r="D99" s="181" t="str">
        <f>INFO!$C$4</f>
        <v>0123456789</v>
      </c>
      <c r="E99" s="180"/>
      <c r="F99" s="180"/>
      <c r="G99" s="180"/>
      <c r="H99" s="180"/>
      <c r="I99" s="180"/>
      <c r="J99" s="180"/>
    </row>
    <row r="100" spans="1:11" ht="18" x14ac:dyDescent="0.25">
      <c r="D100" s="182" t="str">
        <f>INFO!$C$5</f>
        <v>TERMLY REPORT</v>
      </c>
      <c r="E100" s="182"/>
      <c r="F100" s="182"/>
      <c r="G100" s="182"/>
      <c r="H100" s="182"/>
      <c r="I100" s="182"/>
      <c r="J100" s="182"/>
    </row>
    <row r="102" spans="1:11" ht="15.75" x14ac:dyDescent="0.25">
      <c r="E102" s="16"/>
      <c r="F102" s="183" t="str">
        <f>IF(INFO!$H$11="","",INFO!$H$11)</f>
        <v/>
      </c>
      <c r="G102" s="183"/>
      <c r="H102" s="183"/>
      <c r="I102" s="183"/>
      <c r="J102" s="183"/>
      <c r="K102" s="183"/>
    </row>
    <row r="103" spans="1:11" ht="15.75" x14ac:dyDescent="0.25">
      <c r="E103" s="16"/>
      <c r="F103" s="183" t="str">
        <f>IF(INFO!$I$11="","",INFO!$I$11)</f>
        <v/>
      </c>
      <c r="G103" s="183"/>
      <c r="H103" s="183"/>
      <c r="I103" s="183"/>
      <c r="J103" s="183"/>
      <c r="K103" s="183"/>
    </row>
    <row r="104" spans="1:11" ht="15.75" x14ac:dyDescent="0.25">
      <c r="E104" s="16"/>
      <c r="F104" s="183" t="str">
        <f>IF(INFO!$J$11="","",INFO!$J$11)</f>
        <v/>
      </c>
      <c r="G104" s="183"/>
      <c r="H104" s="183"/>
      <c r="I104" s="183"/>
      <c r="J104" s="183"/>
      <c r="K104" s="183"/>
    </row>
    <row r="105" spans="1:11" ht="15.75" x14ac:dyDescent="0.25">
      <c r="F105" s="183" t="str">
        <f>IF(INFO!$K$11="","",INFO!$K$11)</f>
        <v/>
      </c>
      <c r="G105" s="183"/>
      <c r="H105" s="183"/>
      <c r="I105" s="183"/>
      <c r="J105" s="183"/>
      <c r="K105" s="183"/>
    </row>
    <row r="108" spans="1:11" ht="16.5" x14ac:dyDescent="0.25">
      <c r="A108" s="184" t="s">
        <v>89</v>
      </c>
      <c r="B108" s="184"/>
      <c r="C108" s="185" t="str">
        <f>IF(INFO!$G$11="","",INFO!$G$11)</f>
        <v/>
      </c>
      <c r="D108" s="185"/>
      <c r="E108" s="185"/>
      <c r="F108" s="185"/>
      <c r="G108" s="185"/>
      <c r="H108" s="18"/>
      <c r="I108" s="19" t="s">
        <v>90</v>
      </c>
      <c r="J108" s="20" t="str">
        <f>INFO!$C$14&amp;"   "&amp;  INFO!$E$14</f>
        <v xml:space="preserve">B.S. FOUR   </v>
      </c>
    </row>
    <row r="109" spans="1:11" ht="20.25" x14ac:dyDescent="0.25">
      <c r="D109" s="179" t="str">
        <f>INFO!$C$1</f>
        <v>SEVENTH-DAY ADVENTIST PRIMARY  SCHOOL</v>
      </c>
      <c r="E109" s="179"/>
      <c r="F109" s="179"/>
      <c r="G109" s="179"/>
      <c r="H109" s="179"/>
      <c r="I109" s="179"/>
      <c r="J109" s="179"/>
    </row>
    <row r="110" spans="1:11" ht="18" x14ac:dyDescent="0.25">
      <c r="D110" s="180" t="str">
        <f>INFO!$C$3</f>
        <v>P. O. BOX 234 KUMASI GHANA</v>
      </c>
      <c r="E110" s="180"/>
      <c r="F110" s="180"/>
      <c r="G110" s="180"/>
      <c r="H110" s="180"/>
      <c r="I110" s="180"/>
      <c r="J110" s="180"/>
    </row>
    <row r="111" spans="1:11" ht="18" x14ac:dyDescent="0.25">
      <c r="D111" s="181" t="str">
        <f>INFO!$C$4</f>
        <v>0123456789</v>
      </c>
      <c r="E111" s="180"/>
      <c r="F111" s="180"/>
      <c r="G111" s="180"/>
      <c r="H111" s="180"/>
      <c r="I111" s="180"/>
      <c r="J111" s="180"/>
    </row>
    <row r="112" spans="1:11" ht="18" x14ac:dyDescent="0.25">
      <c r="D112" s="182" t="str">
        <f>INFO!$C$5</f>
        <v>TERMLY REPORT</v>
      </c>
      <c r="E112" s="182"/>
      <c r="F112" s="182"/>
      <c r="G112" s="182"/>
      <c r="H112" s="182"/>
      <c r="I112" s="182"/>
      <c r="J112" s="182"/>
    </row>
    <row r="114" spans="1:11" ht="15.75" x14ac:dyDescent="0.25">
      <c r="E114" s="16"/>
      <c r="F114" s="183" t="str">
        <f>IF(INFO!$H$12="","",INFO!$H$12)</f>
        <v/>
      </c>
      <c r="G114" s="183"/>
      <c r="H114" s="183"/>
      <c r="I114" s="183"/>
      <c r="J114" s="183"/>
      <c r="K114" s="183"/>
    </row>
    <row r="115" spans="1:11" ht="15.75" x14ac:dyDescent="0.25">
      <c r="E115" s="16"/>
      <c r="F115" s="183" t="str">
        <f>IF(INFO!$I$12="","",INFO!$I$12)</f>
        <v/>
      </c>
      <c r="G115" s="183"/>
      <c r="H115" s="183"/>
      <c r="I115" s="183"/>
      <c r="J115" s="183"/>
      <c r="K115" s="183"/>
    </row>
    <row r="116" spans="1:11" ht="15.75" x14ac:dyDescent="0.25">
      <c r="E116" s="16"/>
      <c r="F116" s="183" t="str">
        <f>IF(INFO!$J$12="","",INFO!$J$12)</f>
        <v/>
      </c>
      <c r="G116" s="183"/>
      <c r="H116" s="183"/>
      <c r="I116" s="183"/>
      <c r="J116" s="183"/>
      <c r="K116" s="183"/>
    </row>
    <row r="117" spans="1:11" ht="15.75" x14ac:dyDescent="0.25">
      <c r="F117" s="183" t="str">
        <f>IF(INFO!$K$12="","",INFO!$K$12)</f>
        <v/>
      </c>
      <c r="G117" s="183"/>
      <c r="H117" s="183"/>
      <c r="I117" s="183"/>
      <c r="J117" s="183"/>
      <c r="K117" s="183"/>
    </row>
    <row r="120" spans="1:11" ht="16.5" x14ac:dyDescent="0.25">
      <c r="A120" s="184" t="s">
        <v>89</v>
      </c>
      <c r="B120" s="184"/>
      <c r="C120" s="185" t="str">
        <f>IF(INFO!$G$12="","",INFO!$G$12)</f>
        <v/>
      </c>
      <c r="D120" s="185"/>
      <c r="E120" s="185"/>
      <c r="F120" s="185"/>
      <c r="G120" s="185"/>
      <c r="H120" s="18"/>
      <c r="I120" s="19" t="s">
        <v>90</v>
      </c>
      <c r="J120" s="20" t="str">
        <f>INFO!$C$14&amp;"   "&amp;  INFO!$E$14</f>
        <v xml:space="preserve">B.S. FOUR   </v>
      </c>
    </row>
    <row r="121" spans="1:11" ht="20.25" x14ac:dyDescent="0.25">
      <c r="D121" s="179" t="str">
        <f>INFO!$C$1</f>
        <v>SEVENTH-DAY ADVENTIST PRIMARY  SCHOOL</v>
      </c>
      <c r="E121" s="179"/>
      <c r="F121" s="179"/>
      <c r="G121" s="179"/>
      <c r="H121" s="179"/>
      <c r="I121" s="179"/>
      <c r="J121" s="179"/>
    </row>
    <row r="122" spans="1:11" ht="18" x14ac:dyDescent="0.25">
      <c r="D122" s="180" t="str">
        <f>INFO!$C$3</f>
        <v>P. O. BOX 234 KUMASI GHANA</v>
      </c>
      <c r="E122" s="180"/>
      <c r="F122" s="180"/>
      <c r="G122" s="180"/>
      <c r="H122" s="180"/>
      <c r="I122" s="180"/>
      <c r="J122" s="180"/>
    </row>
    <row r="123" spans="1:11" ht="18" x14ac:dyDescent="0.25">
      <c r="D123" s="181" t="str">
        <f>INFO!$C$4</f>
        <v>0123456789</v>
      </c>
      <c r="E123" s="180"/>
      <c r="F123" s="180"/>
      <c r="G123" s="180"/>
      <c r="H123" s="180"/>
      <c r="I123" s="180"/>
      <c r="J123" s="180"/>
    </row>
    <row r="124" spans="1:11" ht="18" x14ac:dyDescent="0.25">
      <c r="D124" s="182" t="str">
        <f>INFO!$C$5</f>
        <v>TERMLY REPORT</v>
      </c>
      <c r="E124" s="182"/>
      <c r="F124" s="182"/>
      <c r="G124" s="182"/>
      <c r="H124" s="182"/>
      <c r="I124" s="182"/>
      <c r="J124" s="182"/>
    </row>
    <row r="126" spans="1:11" ht="15.75" x14ac:dyDescent="0.25">
      <c r="E126" s="16"/>
      <c r="F126" s="183" t="str">
        <f>IF(INFO!$H$13="","",INFO!$H$13)</f>
        <v/>
      </c>
      <c r="G126" s="183"/>
      <c r="H126" s="183"/>
      <c r="I126" s="183"/>
      <c r="J126" s="183"/>
      <c r="K126" s="183"/>
    </row>
    <row r="127" spans="1:11" ht="15.75" x14ac:dyDescent="0.25">
      <c r="E127" s="16"/>
      <c r="F127" s="183" t="str">
        <f>IF(INFO!$I$13="","",INFO!$I$13)</f>
        <v/>
      </c>
      <c r="G127" s="183"/>
      <c r="H127" s="183"/>
      <c r="I127" s="183"/>
      <c r="J127" s="183"/>
      <c r="K127" s="183"/>
    </row>
    <row r="128" spans="1:11" ht="15.75" x14ac:dyDescent="0.25">
      <c r="E128" s="16"/>
      <c r="F128" s="183" t="str">
        <f>IF(INFO!$J$13="","",INFO!$J$13)</f>
        <v/>
      </c>
      <c r="G128" s="183"/>
      <c r="H128" s="183"/>
      <c r="I128" s="183"/>
      <c r="J128" s="183"/>
      <c r="K128" s="183"/>
    </row>
    <row r="129" spans="1:11" ht="15.75" x14ac:dyDescent="0.25">
      <c r="F129" s="183" t="str">
        <f>IF(INFO!$K$13="","",INFO!$K$13)</f>
        <v/>
      </c>
      <c r="G129" s="183"/>
      <c r="H129" s="183"/>
      <c r="I129" s="183"/>
      <c r="J129" s="183"/>
      <c r="K129" s="183"/>
    </row>
    <row r="132" spans="1:11" ht="16.5" x14ac:dyDescent="0.25">
      <c r="A132" s="184" t="s">
        <v>89</v>
      </c>
      <c r="B132" s="184"/>
      <c r="C132" s="185" t="str">
        <f>IF(INFO!$G$13="","",INFO!$G$13)</f>
        <v/>
      </c>
      <c r="D132" s="185"/>
      <c r="E132" s="185"/>
      <c r="F132" s="185"/>
      <c r="G132" s="185"/>
      <c r="H132" s="18"/>
      <c r="I132" s="19" t="s">
        <v>90</v>
      </c>
      <c r="J132" s="20" t="str">
        <f>INFO!$C$14&amp;"   "&amp;  INFO!$E$14</f>
        <v xml:space="preserve">B.S. FOUR   </v>
      </c>
    </row>
    <row r="133" spans="1:11" ht="20.25" x14ac:dyDescent="0.25">
      <c r="D133" s="179" t="str">
        <f>INFO!$C$1</f>
        <v>SEVENTH-DAY ADVENTIST PRIMARY  SCHOOL</v>
      </c>
      <c r="E133" s="179"/>
      <c r="F133" s="179"/>
      <c r="G133" s="179"/>
      <c r="H133" s="179"/>
      <c r="I133" s="179"/>
      <c r="J133" s="179"/>
    </row>
    <row r="134" spans="1:11" ht="18" x14ac:dyDescent="0.25">
      <c r="D134" s="180" t="str">
        <f>INFO!$C$3</f>
        <v>P. O. BOX 234 KUMASI GHANA</v>
      </c>
      <c r="E134" s="180"/>
      <c r="F134" s="180"/>
      <c r="G134" s="180"/>
      <c r="H134" s="180"/>
      <c r="I134" s="180"/>
      <c r="J134" s="180"/>
    </row>
    <row r="135" spans="1:11" ht="18" x14ac:dyDescent="0.25">
      <c r="D135" s="181" t="str">
        <f>INFO!$C$4</f>
        <v>0123456789</v>
      </c>
      <c r="E135" s="180"/>
      <c r="F135" s="180"/>
      <c r="G135" s="180"/>
      <c r="H135" s="180"/>
      <c r="I135" s="180"/>
      <c r="J135" s="180"/>
    </row>
    <row r="136" spans="1:11" ht="18" x14ac:dyDescent="0.25">
      <c r="D136" s="182" t="str">
        <f>INFO!$C$5</f>
        <v>TERMLY REPORT</v>
      </c>
      <c r="E136" s="182"/>
      <c r="F136" s="182"/>
      <c r="G136" s="182"/>
      <c r="H136" s="182"/>
      <c r="I136" s="182"/>
      <c r="J136" s="182"/>
    </row>
    <row r="138" spans="1:11" ht="15.75" x14ac:dyDescent="0.25">
      <c r="E138" s="16"/>
      <c r="F138" s="183" t="str">
        <f>IF(INFO!$H$14="","",INFO!$H$14)</f>
        <v/>
      </c>
      <c r="G138" s="183"/>
      <c r="H138" s="183"/>
      <c r="I138" s="183"/>
      <c r="J138" s="183"/>
      <c r="K138" s="183"/>
    </row>
    <row r="139" spans="1:11" ht="15.75" x14ac:dyDescent="0.25">
      <c r="E139" s="16"/>
      <c r="F139" s="183" t="str">
        <f>IF(INFO!$I$14="","",INFO!$I$14)</f>
        <v/>
      </c>
      <c r="G139" s="183"/>
      <c r="H139" s="183"/>
      <c r="I139" s="183"/>
      <c r="J139" s="183"/>
      <c r="K139" s="183"/>
    </row>
    <row r="140" spans="1:11" ht="15.75" x14ac:dyDescent="0.25">
      <c r="E140" s="16"/>
      <c r="F140" s="183" t="str">
        <f>IF(INFO!$J$14="","",INFO!$J$14)</f>
        <v/>
      </c>
      <c r="G140" s="183"/>
      <c r="H140" s="183"/>
      <c r="I140" s="183"/>
      <c r="J140" s="183"/>
      <c r="K140" s="183"/>
    </row>
    <row r="141" spans="1:11" ht="15.75" x14ac:dyDescent="0.25">
      <c r="F141" s="183" t="str">
        <f>IF(INFO!$K$14="","",INFO!$K$14)</f>
        <v/>
      </c>
      <c r="G141" s="183"/>
      <c r="H141" s="183"/>
      <c r="I141" s="183"/>
      <c r="J141" s="183"/>
      <c r="K141" s="183"/>
    </row>
    <row r="144" spans="1:11" ht="16.5" x14ac:dyDescent="0.25">
      <c r="A144" s="184" t="s">
        <v>89</v>
      </c>
      <c r="B144" s="184"/>
      <c r="C144" s="185" t="str">
        <f>IF(INFO!$G$14="","",INFO!$G$14)</f>
        <v/>
      </c>
      <c r="D144" s="185"/>
      <c r="E144" s="185"/>
      <c r="F144" s="185"/>
      <c r="G144" s="185"/>
      <c r="H144" s="18"/>
      <c r="I144" s="19" t="s">
        <v>90</v>
      </c>
      <c r="J144" s="20" t="str">
        <f>INFO!$C$14&amp;"   "&amp;  INFO!$E$14</f>
        <v xml:space="preserve">B.S. FOUR   </v>
      </c>
    </row>
    <row r="145" spans="1:11" ht="20.25" x14ac:dyDescent="0.25">
      <c r="D145" s="179" t="str">
        <f>INFO!$C$1</f>
        <v>SEVENTH-DAY ADVENTIST PRIMARY  SCHOOL</v>
      </c>
      <c r="E145" s="179"/>
      <c r="F145" s="179"/>
      <c r="G145" s="179"/>
      <c r="H145" s="179"/>
      <c r="I145" s="179"/>
      <c r="J145" s="179"/>
    </row>
    <row r="146" spans="1:11" ht="18" x14ac:dyDescent="0.25">
      <c r="D146" s="180" t="str">
        <f>INFO!$C$3</f>
        <v>P. O. BOX 234 KUMASI GHANA</v>
      </c>
      <c r="E146" s="180"/>
      <c r="F146" s="180"/>
      <c r="G146" s="180"/>
      <c r="H146" s="180"/>
      <c r="I146" s="180"/>
      <c r="J146" s="180"/>
    </row>
    <row r="147" spans="1:11" ht="18" x14ac:dyDescent="0.25">
      <c r="D147" s="181" t="str">
        <f>INFO!$C$4</f>
        <v>0123456789</v>
      </c>
      <c r="E147" s="180"/>
      <c r="F147" s="180"/>
      <c r="G147" s="180"/>
      <c r="H147" s="180"/>
      <c r="I147" s="180"/>
      <c r="J147" s="180"/>
    </row>
    <row r="148" spans="1:11" ht="18" x14ac:dyDescent="0.25">
      <c r="D148" s="182" t="str">
        <f>INFO!$C$5</f>
        <v>TERMLY REPORT</v>
      </c>
      <c r="E148" s="182"/>
      <c r="F148" s="182"/>
      <c r="G148" s="182"/>
      <c r="H148" s="182"/>
      <c r="I148" s="182"/>
      <c r="J148" s="182"/>
    </row>
    <row r="150" spans="1:11" ht="15.75" x14ac:dyDescent="0.25">
      <c r="E150" s="16"/>
      <c r="F150" s="183" t="str">
        <f>IF(INFO!$H$15="","",INFO!$H$15)</f>
        <v/>
      </c>
      <c r="G150" s="183"/>
      <c r="H150" s="183"/>
      <c r="I150" s="183"/>
      <c r="J150" s="183"/>
      <c r="K150" s="183"/>
    </row>
    <row r="151" spans="1:11" ht="15.75" x14ac:dyDescent="0.25">
      <c r="E151" s="16"/>
      <c r="F151" s="183" t="str">
        <f>IF(INFO!$I$15="","",INFO!$I$15)</f>
        <v/>
      </c>
      <c r="G151" s="183"/>
      <c r="H151" s="183"/>
      <c r="I151" s="183"/>
      <c r="J151" s="183"/>
      <c r="K151" s="183"/>
    </row>
    <row r="152" spans="1:11" ht="15.75" x14ac:dyDescent="0.25">
      <c r="E152" s="16"/>
      <c r="F152" s="183" t="str">
        <f>IF(INFO!$J$15="","",INFO!$J$15)</f>
        <v/>
      </c>
      <c r="G152" s="183"/>
      <c r="H152" s="183"/>
      <c r="I152" s="183"/>
      <c r="J152" s="183"/>
      <c r="K152" s="183"/>
    </row>
    <row r="153" spans="1:11" ht="15.75" x14ac:dyDescent="0.25">
      <c r="F153" s="183" t="str">
        <f>IF(INFO!$K$15="","",INFO!$K$15)</f>
        <v/>
      </c>
      <c r="G153" s="183"/>
      <c r="H153" s="183"/>
      <c r="I153" s="183"/>
      <c r="J153" s="183"/>
      <c r="K153" s="183"/>
    </row>
    <row r="156" spans="1:11" ht="16.5" x14ac:dyDescent="0.25">
      <c r="A156" s="184" t="s">
        <v>89</v>
      </c>
      <c r="B156" s="184"/>
      <c r="C156" s="185" t="str">
        <f>IF(INFO!$G$15="","",INFO!$G$15)</f>
        <v/>
      </c>
      <c r="D156" s="185"/>
      <c r="E156" s="185"/>
      <c r="F156" s="185"/>
      <c r="G156" s="185"/>
      <c r="H156" s="18"/>
      <c r="I156" s="19" t="s">
        <v>90</v>
      </c>
      <c r="J156" s="20" t="str">
        <f>INFO!$C$14&amp;"   "&amp;  INFO!$E$14</f>
        <v xml:space="preserve">B.S. FOUR   </v>
      </c>
    </row>
    <row r="157" spans="1:11" ht="20.25" x14ac:dyDescent="0.25">
      <c r="D157" s="179" t="str">
        <f>INFO!$C$1</f>
        <v>SEVENTH-DAY ADVENTIST PRIMARY  SCHOOL</v>
      </c>
      <c r="E157" s="179"/>
      <c r="F157" s="179"/>
      <c r="G157" s="179"/>
      <c r="H157" s="179"/>
      <c r="I157" s="179"/>
      <c r="J157" s="179"/>
    </row>
    <row r="158" spans="1:11" ht="18" x14ac:dyDescent="0.25">
      <c r="D158" s="180" t="str">
        <f>INFO!$C$3</f>
        <v>P. O. BOX 234 KUMASI GHANA</v>
      </c>
      <c r="E158" s="180"/>
      <c r="F158" s="180"/>
      <c r="G158" s="180"/>
      <c r="H158" s="180"/>
      <c r="I158" s="180"/>
      <c r="J158" s="180"/>
    </row>
    <row r="159" spans="1:11" ht="18" x14ac:dyDescent="0.25">
      <c r="D159" s="181" t="str">
        <f>INFO!$C$4</f>
        <v>0123456789</v>
      </c>
      <c r="E159" s="180"/>
      <c r="F159" s="180"/>
      <c r="G159" s="180"/>
      <c r="H159" s="180"/>
      <c r="I159" s="180"/>
      <c r="J159" s="180"/>
    </row>
    <row r="160" spans="1:11" ht="18" x14ac:dyDescent="0.25">
      <c r="D160" s="182" t="str">
        <f>INFO!$C$5</f>
        <v>TERMLY REPORT</v>
      </c>
      <c r="E160" s="182"/>
      <c r="F160" s="182"/>
      <c r="G160" s="182"/>
      <c r="H160" s="182"/>
      <c r="I160" s="182"/>
      <c r="J160" s="182"/>
    </row>
    <row r="162" spans="1:11" ht="15.75" x14ac:dyDescent="0.25">
      <c r="E162" s="16"/>
      <c r="F162" s="183" t="str">
        <f>IF(INFO!$H$16="","",INFO!$H$16)</f>
        <v/>
      </c>
      <c r="G162" s="183"/>
      <c r="H162" s="183"/>
      <c r="I162" s="183"/>
      <c r="J162" s="183"/>
      <c r="K162" s="183"/>
    </row>
    <row r="163" spans="1:11" ht="15.75" x14ac:dyDescent="0.25">
      <c r="E163" s="16"/>
      <c r="F163" s="183" t="str">
        <f>IF(INFO!$I$16="","",INFO!$I$16)</f>
        <v/>
      </c>
      <c r="G163" s="183"/>
      <c r="H163" s="183"/>
      <c r="I163" s="183"/>
      <c r="J163" s="183"/>
      <c r="K163" s="183"/>
    </row>
    <row r="164" spans="1:11" ht="15.75" x14ac:dyDescent="0.25">
      <c r="E164" s="16"/>
      <c r="F164" s="183" t="str">
        <f>IF(INFO!$J$16="","",INFO!$J$16)</f>
        <v/>
      </c>
      <c r="G164" s="183"/>
      <c r="H164" s="183"/>
      <c r="I164" s="183"/>
      <c r="J164" s="183"/>
      <c r="K164" s="183"/>
    </row>
    <row r="165" spans="1:11" ht="15.75" x14ac:dyDescent="0.25">
      <c r="F165" s="183" t="str">
        <f>IF(INFO!$K$16="","",INFO!$K$16)</f>
        <v/>
      </c>
      <c r="G165" s="183"/>
      <c r="H165" s="183"/>
      <c r="I165" s="183"/>
      <c r="J165" s="183"/>
      <c r="K165" s="183"/>
    </row>
    <row r="168" spans="1:11" ht="16.5" x14ac:dyDescent="0.25">
      <c r="A168" s="184" t="s">
        <v>89</v>
      </c>
      <c r="B168" s="184"/>
      <c r="C168" s="185" t="str">
        <f>IF(INFO!$G$16="","",INFO!$G$16)</f>
        <v/>
      </c>
      <c r="D168" s="185"/>
      <c r="E168" s="185"/>
      <c r="F168" s="185"/>
      <c r="G168" s="185"/>
      <c r="H168" s="18"/>
      <c r="I168" s="19" t="s">
        <v>90</v>
      </c>
      <c r="J168" s="20" t="str">
        <f>INFO!$C$14&amp;"   "&amp;  INFO!$E$14</f>
        <v xml:space="preserve">B.S. FOUR   </v>
      </c>
    </row>
    <row r="169" spans="1:11" ht="20.25" x14ac:dyDescent="0.25">
      <c r="D169" s="179" t="str">
        <f>INFO!$C$1</f>
        <v>SEVENTH-DAY ADVENTIST PRIMARY  SCHOOL</v>
      </c>
      <c r="E169" s="179"/>
      <c r="F169" s="179"/>
      <c r="G169" s="179"/>
      <c r="H169" s="179"/>
      <c r="I169" s="179"/>
      <c r="J169" s="179"/>
    </row>
    <row r="170" spans="1:11" ht="18" x14ac:dyDescent="0.25">
      <c r="D170" s="180" t="str">
        <f>INFO!$C$3</f>
        <v>P. O. BOX 234 KUMASI GHANA</v>
      </c>
      <c r="E170" s="180"/>
      <c r="F170" s="180"/>
      <c r="G170" s="180"/>
      <c r="H170" s="180"/>
      <c r="I170" s="180"/>
      <c r="J170" s="180"/>
    </row>
    <row r="171" spans="1:11" ht="18" x14ac:dyDescent="0.25">
      <c r="D171" s="181" t="str">
        <f>INFO!$C$4</f>
        <v>0123456789</v>
      </c>
      <c r="E171" s="180"/>
      <c r="F171" s="180"/>
      <c r="G171" s="180"/>
      <c r="H171" s="180"/>
      <c r="I171" s="180"/>
      <c r="J171" s="180"/>
    </row>
    <row r="172" spans="1:11" ht="18" x14ac:dyDescent="0.25">
      <c r="D172" s="182" t="str">
        <f>INFO!$C$5</f>
        <v>TERMLY REPORT</v>
      </c>
      <c r="E172" s="182"/>
      <c r="F172" s="182"/>
      <c r="G172" s="182"/>
      <c r="H172" s="182"/>
      <c r="I172" s="182"/>
      <c r="J172" s="182"/>
    </row>
    <row r="174" spans="1:11" ht="15.75" x14ac:dyDescent="0.25">
      <c r="E174" s="16"/>
      <c r="F174" s="183" t="str">
        <f>IF(INFO!$H$17="","",INFO!$H$17)</f>
        <v/>
      </c>
      <c r="G174" s="183"/>
      <c r="H174" s="183"/>
      <c r="I174" s="183"/>
      <c r="J174" s="183"/>
      <c r="K174" s="183"/>
    </row>
    <row r="175" spans="1:11" ht="15.75" x14ac:dyDescent="0.25">
      <c r="E175" s="16"/>
      <c r="F175" s="183" t="str">
        <f>IF(INFO!$I$17="","",INFO!$I$17)</f>
        <v/>
      </c>
      <c r="G175" s="183"/>
      <c r="H175" s="183"/>
      <c r="I175" s="183"/>
      <c r="J175" s="183"/>
      <c r="K175" s="183"/>
    </row>
    <row r="176" spans="1:11" ht="15.75" x14ac:dyDescent="0.25">
      <c r="E176" s="16"/>
      <c r="F176" s="183" t="str">
        <f>IF(INFO!$J$17="","",INFO!$J$17)</f>
        <v/>
      </c>
      <c r="G176" s="183"/>
      <c r="H176" s="183"/>
      <c r="I176" s="183"/>
      <c r="J176" s="183"/>
      <c r="K176" s="183"/>
    </row>
    <row r="177" spans="1:11" ht="15.75" x14ac:dyDescent="0.25">
      <c r="F177" s="186" t="str">
        <f>IF(INFO!$K$17="","",INFO!$K$17)</f>
        <v/>
      </c>
      <c r="G177" s="186"/>
      <c r="H177" s="186"/>
      <c r="I177" s="186"/>
      <c r="J177" s="186"/>
      <c r="K177" s="186"/>
    </row>
    <row r="180" spans="1:11" ht="16.5" x14ac:dyDescent="0.25">
      <c r="A180" s="184" t="s">
        <v>89</v>
      </c>
      <c r="B180" s="184"/>
      <c r="C180" s="185" t="str">
        <f>IF(INFO!$G$17="","",INFO!$G$17)</f>
        <v/>
      </c>
      <c r="D180" s="185"/>
      <c r="E180" s="185"/>
      <c r="F180" s="185"/>
      <c r="G180" s="185"/>
      <c r="H180" s="18"/>
      <c r="I180" s="19" t="s">
        <v>90</v>
      </c>
      <c r="J180" s="20" t="str">
        <f>INFO!$C$14&amp;"   "&amp;  INFO!$E$14</f>
        <v xml:space="preserve">B.S. FOUR   </v>
      </c>
    </row>
    <row r="181" spans="1:11" ht="20.25" x14ac:dyDescent="0.25">
      <c r="D181" s="179" t="str">
        <f>INFO!$C$1</f>
        <v>SEVENTH-DAY ADVENTIST PRIMARY  SCHOOL</v>
      </c>
      <c r="E181" s="179"/>
      <c r="F181" s="179"/>
      <c r="G181" s="179"/>
      <c r="H181" s="179"/>
      <c r="I181" s="179"/>
      <c r="J181" s="179"/>
    </row>
    <row r="182" spans="1:11" ht="18" x14ac:dyDescent="0.25">
      <c r="D182" s="180" t="str">
        <f>INFO!$C$3</f>
        <v>P. O. BOX 234 KUMASI GHANA</v>
      </c>
      <c r="E182" s="180"/>
      <c r="F182" s="180"/>
      <c r="G182" s="180"/>
      <c r="H182" s="180"/>
      <c r="I182" s="180"/>
      <c r="J182" s="180"/>
    </row>
    <row r="183" spans="1:11" ht="18" x14ac:dyDescent="0.25">
      <c r="D183" s="181" t="str">
        <f>INFO!$C$4</f>
        <v>0123456789</v>
      </c>
      <c r="E183" s="180"/>
      <c r="F183" s="180"/>
      <c r="G183" s="180"/>
      <c r="H183" s="180"/>
      <c r="I183" s="180"/>
      <c r="J183" s="180"/>
    </row>
    <row r="184" spans="1:11" ht="18" x14ac:dyDescent="0.25">
      <c r="D184" s="182" t="str">
        <f>INFO!$C$5</f>
        <v>TERMLY REPORT</v>
      </c>
      <c r="E184" s="182"/>
      <c r="F184" s="182"/>
      <c r="G184" s="182"/>
      <c r="H184" s="182"/>
      <c r="I184" s="182"/>
      <c r="J184" s="182"/>
    </row>
    <row r="186" spans="1:11" ht="15.75" x14ac:dyDescent="0.25">
      <c r="E186" s="16"/>
      <c r="F186" s="183" t="str">
        <f>IF(INFO!$H$18="","",INFO!$H$18)</f>
        <v/>
      </c>
      <c r="G186" s="183"/>
      <c r="H186" s="183"/>
      <c r="I186" s="183"/>
      <c r="J186" s="183"/>
      <c r="K186" s="183"/>
    </row>
    <row r="187" spans="1:11" ht="15.75" x14ac:dyDescent="0.25">
      <c r="E187" s="16"/>
      <c r="F187" s="183" t="str">
        <f>IF(INFO!$I$18="","",INFO!$I$18)</f>
        <v/>
      </c>
      <c r="G187" s="183"/>
      <c r="H187" s="183"/>
      <c r="I187" s="183"/>
      <c r="J187" s="183"/>
      <c r="K187" s="183"/>
    </row>
    <row r="188" spans="1:11" ht="15.75" x14ac:dyDescent="0.25">
      <c r="E188" s="16"/>
      <c r="F188" s="183" t="str">
        <f>IF(INFO!$J$18="","",INFO!$J$18)</f>
        <v/>
      </c>
      <c r="G188" s="183"/>
      <c r="H188" s="183"/>
      <c r="I188" s="183"/>
      <c r="J188" s="183"/>
      <c r="K188" s="183"/>
    </row>
    <row r="189" spans="1:11" ht="15.75" x14ac:dyDescent="0.25">
      <c r="F189" s="183" t="str">
        <f>IF(INFO!$K$18="","",INFO!$K$18)</f>
        <v/>
      </c>
      <c r="G189" s="183"/>
      <c r="H189" s="183"/>
      <c r="I189" s="183"/>
      <c r="J189" s="183"/>
      <c r="K189" s="183"/>
    </row>
    <row r="192" spans="1:11" ht="16.5" x14ac:dyDescent="0.25">
      <c r="A192" s="184" t="s">
        <v>89</v>
      </c>
      <c r="B192" s="184"/>
      <c r="C192" s="185" t="str">
        <f>IF(INFO!$G$18="","",INFO!$G$18)</f>
        <v/>
      </c>
      <c r="D192" s="185"/>
      <c r="E192" s="185"/>
      <c r="F192" s="185"/>
      <c r="G192" s="185"/>
      <c r="H192" s="18"/>
      <c r="I192" s="19" t="s">
        <v>90</v>
      </c>
      <c r="J192" s="20" t="str">
        <f>INFO!$C$14&amp;"   "&amp;  INFO!$E$14</f>
        <v xml:space="preserve">B.S. FOUR   </v>
      </c>
    </row>
    <row r="193" spans="1:11" ht="20.25" x14ac:dyDescent="0.25">
      <c r="D193" s="179" t="str">
        <f>INFO!$C$1</f>
        <v>SEVENTH-DAY ADVENTIST PRIMARY  SCHOOL</v>
      </c>
      <c r="E193" s="179"/>
      <c r="F193" s="179"/>
      <c r="G193" s="179"/>
      <c r="H193" s="179"/>
      <c r="I193" s="179"/>
      <c r="J193" s="179"/>
    </row>
    <row r="194" spans="1:11" ht="18" x14ac:dyDescent="0.25">
      <c r="D194" s="180" t="str">
        <f>INFO!$C$3</f>
        <v>P. O. BOX 234 KUMASI GHANA</v>
      </c>
      <c r="E194" s="180"/>
      <c r="F194" s="180"/>
      <c r="G194" s="180"/>
      <c r="H194" s="180"/>
      <c r="I194" s="180"/>
      <c r="J194" s="180"/>
    </row>
    <row r="195" spans="1:11" ht="18" x14ac:dyDescent="0.25">
      <c r="D195" s="181" t="str">
        <f>INFO!$C$4</f>
        <v>0123456789</v>
      </c>
      <c r="E195" s="180"/>
      <c r="F195" s="180"/>
      <c r="G195" s="180"/>
      <c r="H195" s="180"/>
      <c r="I195" s="180"/>
      <c r="J195" s="180"/>
    </row>
    <row r="196" spans="1:11" ht="18" x14ac:dyDescent="0.25">
      <c r="D196" s="182" t="str">
        <f>INFO!$C$5</f>
        <v>TERMLY REPORT</v>
      </c>
      <c r="E196" s="182"/>
      <c r="F196" s="182"/>
      <c r="G196" s="182"/>
      <c r="H196" s="182"/>
      <c r="I196" s="182"/>
      <c r="J196" s="182"/>
    </row>
    <row r="197" spans="1:11" x14ac:dyDescent="0.25">
      <c r="E197" s="16"/>
      <c r="F197" s="16"/>
      <c r="G197" s="16"/>
      <c r="H197" s="16"/>
      <c r="I197" s="16"/>
      <c r="J197" s="16"/>
      <c r="K197" s="16"/>
    </row>
    <row r="198" spans="1:11" ht="15.75" x14ac:dyDescent="0.25">
      <c r="E198" s="16"/>
      <c r="F198" s="183" t="str">
        <f>IF(INFO!$H$19="","",INFO!$H$19)</f>
        <v/>
      </c>
      <c r="G198" s="183"/>
      <c r="H198" s="183"/>
      <c r="I198" s="183"/>
      <c r="J198" s="183"/>
      <c r="K198" s="183"/>
    </row>
    <row r="199" spans="1:11" ht="15.75" x14ac:dyDescent="0.25">
      <c r="E199" s="16"/>
      <c r="F199" s="183" t="str">
        <f>IF(INFO!$I$19="","",INFO!$I$19)</f>
        <v/>
      </c>
      <c r="G199" s="183"/>
      <c r="H199" s="183"/>
      <c r="I199" s="183"/>
      <c r="J199" s="183"/>
      <c r="K199" s="183"/>
    </row>
    <row r="200" spans="1:11" ht="15.75" x14ac:dyDescent="0.25">
      <c r="E200" s="16"/>
      <c r="F200" s="183" t="str">
        <f>IF(INFO!$J$19="","",INFO!$J$19)</f>
        <v/>
      </c>
      <c r="G200" s="183"/>
      <c r="H200" s="183"/>
      <c r="I200" s="183"/>
      <c r="J200" s="183"/>
      <c r="K200" s="183"/>
    </row>
    <row r="201" spans="1:11" ht="15.75" x14ac:dyDescent="0.25">
      <c r="F201" s="183" t="str">
        <f>IF(INFO!$K$19="","",INFO!$K$19)</f>
        <v/>
      </c>
      <c r="G201" s="183"/>
      <c r="H201" s="183"/>
      <c r="I201" s="183"/>
      <c r="J201" s="183"/>
      <c r="K201" s="183"/>
    </row>
    <row r="204" spans="1:11" ht="16.5" x14ac:dyDescent="0.25">
      <c r="A204" s="184" t="s">
        <v>89</v>
      </c>
      <c r="B204" s="184"/>
      <c r="C204" s="185" t="str">
        <f>IF(INFO!$G$19="","",INFO!$G$19)</f>
        <v/>
      </c>
      <c r="D204" s="185"/>
      <c r="E204" s="185"/>
      <c r="F204" s="185"/>
      <c r="G204" s="185"/>
      <c r="H204" s="18"/>
      <c r="I204" s="19" t="s">
        <v>90</v>
      </c>
      <c r="J204" s="20" t="str">
        <f>INFO!$C$14&amp;"   "&amp;  INFO!$E$14</f>
        <v xml:space="preserve">B.S. FOUR   </v>
      </c>
    </row>
    <row r="205" spans="1:11" ht="20.25" x14ac:dyDescent="0.25">
      <c r="D205" s="179" t="str">
        <f>INFO!$C$1</f>
        <v>SEVENTH-DAY ADVENTIST PRIMARY  SCHOOL</v>
      </c>
      <c r="E205" s="179"/>
      <c r="F205" s="179"/>
      <c r="G205" s="179"/>
      <c r="H205" s="179"/>
      <c r="I205" s="179"/>
      <c r="J205" s="179"/>
    </row>
    <row r="206" spans="1:11" ht="18" x14ac:dyDescent="0.25">
      <c r="D206" s="180" t="str">
        <f>INFO!$C$3</f>
        <v>P. O. BOX 234 KUMASI GHANA</v>
      </c>
      <c r="E206" s="180"/>
      <c r="F206" s="180"/>
      <c r="G206" s="180"/>
      <c r="H206" s="180"/>
      <c r="I206" s="180"/>
      <c r="J206" s="180"/>
    </row>
    <row r="207" spans="1:11" ht="18" x14ac:dyDescent="0.25">
      <c r="D207" s="181" t="str">
        <f>INFO!$C$4</f>
        <v>0123456789</v>
      </c>
      <c r="E207" s="180"/>
      <c r="F207" s="180"/>
      <c r="G207" s="180"/>
      <c r="H207" s="180"/>
      <c r="I207" s="180"/>
      <c r="J207" s="180"/>
    </row>
    <row r="208" spans="1:11" ht="18" x14ac:dyDescent="0.25">
      <c r="D208" s="182" t="str">
        <f>INFO!$C$5</f>
        <v>TERMLY REPORT</v>
      </c>
      <c r="E208" s="182"/>
      <c r="F208" s="182"/>
      <c r="G208" s="182"/>
      <c r="H208" s="182"/>
      <c r="I208" s="182"/>
      <c r="J208" s="182"/>
    </row>
    <row r="210" spans="1:11" ht="15.75" x14ac:dyDescent="0.25">
      <c r="E210" s="16"/>
      <c r="F210" s="183" t="str">
        <f>IF(INFO!$H$20="","",INFO!$H$20)</f>
        <v/>
      </c>
      <c r="G210" s="183"/>
      <c r="H210" s="183"/>
      <c r="I210" s="183"/>
      <c r="J210" s="183"/>
      <c r="K210" s="183"/>
    </row>
    <row r="211" spans="1:11" ht="15.75" x14ac:dyDescent="0.25">
      <c r="E211" s="16"/>
      <c r="F211" s="183" t="str">
        <f>IF(INFO!$I$20="","",INFO!$I$20)</f>
        <v/>
      </c>
      <c r="G211" s="183"/>
      <c r="H211" s="183"/>
      <c r="I211" s="183"/>
      <c r="J211" s="183"/>
      <c r="K211" s="183"/>
    </row>
    <row r="212" spans="1:11" ht="15.75" x14ac:dyDescent="0.25">
      <c r="E212" s="16"/>
      <c r="F212" s="183" t="str">
        <f>IF(INFO!$J$20="","",INFO!$J$20)</f>
        <v/>
      </c>
      <c r="G212" s="183"/>
      <c r="H212" s="183"/>
      <c r="I212" s="183"/>
      <c r="J212" s="183"/>
      <c r="K212" s="183"/>
    </row>
    <row r="213" spans="1:11" ht="15.75" x14ac:dyDescent="0.25">
      <c r="F213" s="183" t="str">
        <f>IF(INFO!$K$20="","",INFO!$K$20)</f>
        <v/>
      </c>
      <c r="G213" s="183"/>
      <c r="H213" s="183"/>
      <c r="I213" s="183"/>
      <c r="J213" s="183"/>
      <c r="K213" s="183"/>
    </row>
    <row r="216" spans="1:11" ht="16.5" x14ac:dyDescent="0.25">
      <c r="A216" s="184" t="s">
        <v>89</v>
      </c>
      <c r="B216" s="184"/>
      <c r="C216" s="185" t="str">
        <f>IF(INFO!$G$20="","",INFO!$G$20)</f>
        <v/>
      </c>
      <c r="D216" s="185"/>
      <c r="E216" s="185"/>
      <c r="F216" s="185"/>
      <c r="G216" s="185"/>
      <c r="H216" s="18"/>
      <c r="I216" s="19" t="s">
        <v>90</v>
      </c>
      <c r="J216" s="20" t="str">
        <f>INFO!$C$14&amp;"   "&amp;  INFO!$E$14</f>
        <v xml:space="preserve">B.S. FOUR   </v>
      </c>
    </row>
    <row r="217" spans="1:11" ht="20.25" x14ac:dyDescent="0.25">
      <c r="D217" s="179" t="str">
        <f>INFO!$C$1</f>
        <v>SEVENTH-DAY ADVENTIST PRIMARY  SCHOOL</v>
      </c>
      <c r="E217" s="179"/>
      <c r="F217" s="179"/>
      <c r="G217" s="179"/>
      <c r="H217" s="179"/>
      <c r="I217" s="179"/>
      <c r="J217" s="179"/>
    </row>
    <row r="218" spans="1:11" ht="18" x14ac:dyDescent="0.25">
      <c r="D218" s="180" t="str">
        <f>INFO!$C$3</f>
        <v>P. O. BOX 234 KUMASI GHANA</v>
      </c>
      <c r="E218" s="180"/>
      <c r="F218" s="180"/>
      <c r="G218" s="180"/>
      <c r="H218" s="180"/>
      <c r="I218" s="180"/>
      <c r="J218" s="180"/>
    </row>
    <row r="219" spans="1:11" ht="18" x14ac:dyDescent="0.25">
      <c r="D219" s="181" t="str">
        <f>INFO!$C$4</f>
        <v>0123456789</v>
      </c>
      <c r="E219" s="180"/>
      <c r="F219" s="180"/>
      <c r="G219" s="180"/>
      <c r="H219" s="180"/>
      <c r="I219" s="180"/>
      <c r="J219" s="180"/>
    </row>
    <row r="220" spans="1:11" ht="18" x14ac:dyDescent="0.25">
      <c r="D220" s="182" t="str">
        <f>INFO!$C$5</f>
        <v>TERMLY REPORT</v>
      </c>
      <c r="E220" s="182"/>
      <c r="F220" s="182"/>
      <c r="G220" s="182"/>
      <c r="H220" s="182"/>
      <c r="I220" s="182"/>
      <c r="J220" s="182"/>
    </row>
    <row r="222" spans="1:11" ht="15.75" x14ac:dyDescent="0.25">
      <c r="E222" s="16"/>
      <c r="F222" s="183" t="str">
        <f>IF(INFO!$H$21="","",INFO!$H$21)</f>
        <v/>
      </c>
      <c r="G222" s="183"/>
      <c r="H222" s="183"/>
      <c r="I222" s="183"/>
      <c r="J222" s="183"/>
      <c r="K222" s="183"/>
    </row>
    <row r="223" spans="1:11" ht="15.75" x14ac:dyDescent="0.25">
      <c r="E223" s="16"/>
      <c r="F223" s="183" t="str">
        <f>IF(INFO!$I$21="","",INFO!$I$21)</f>
        <v/>
      </c>
      <c r="G223" s="183"/>
      <c r="H223" s="183"/>
      <c r="I223" s="183"/>
      <c r="J223" s="183"/>
      <c r="K223" s="183"/>
    </row>
    <row r="224" spans="1:11" ht="15.75" x14ac:dyDescent="0.25">
      <c r="E224" s="16"/>
      <c r="F224" s="183" t="str">
        <f>IF(INFO!$J$21="","",INFO!$J$21)</f>
        <v/>
      </c>
      <c r="G224" s="183"/>
      <c r="H224" s="183"/>
      <c r="I224" s="183"/>
      <c r="J224" s="183"/>
      <c r="K224" s="183"/>
    </row>
    <row r="225" spans="1:11" ht="15.75" x14ac:dyDescent="0.25">
      <c r="F225" s="183" t="str">
        <f>IF(INFO!$K$21="","",INFO!$K$21)</f>
        <v/>
      </c>
      <c r="G225" s="183"/>
      <c r="H225" s="183"/>
      <c r="I225" s="183"/>
      <c r="J225" s="183"/>
      <c r="K225" s="183"/>
    </row>
    <row r="228" spans="1:11" ht="16.5" x14ac:dyDescent="0.25">
      <c r="A228" s="184" t="s">
        <v>89</v>
      </c>
      <c r="B228" s="184"/>
      <c r="C228" s="185" t="str">
        <f>IF(INFO!$G$21="","",INFO!$G$21)</f>
        <v/>
      </c>
      <c r="D228" s="185"/>
      <c r="E228" s="185"/>
      <c r="F228" s="185"/>
      <c r="G228" s="185"/>
      <c r="H228" s="18"/>
      <c r="I228" s="19" t="s">
        <v>90</v>
      </c>
      <c r="J228" s="20" t="str">
        <f>INFO!$C$14&amp;"   "&amp;  INFO!$E$14</f>
        <v xml:space="preserve">B.S. FOUR   </v>
      </c>
    </row>
    <row r="229" spans="1:11" ht="20.25" x14ac:dyDescent="0.25">
      <c r="D229" s="179" t="str">
        <f>INFO!$C$1</f>
        <v>SEVENTH-DAY ADVENTIST PRIMARY  SCHOOL</v>
      </c>
      <c r="E229" s="179"/>
      <c r="F229" s="179"/>
      <c r="G229" s="179"/>
      <c r="H229" s="179"/>
      <c r="I229" s="179"/>
      <c r="J229" s="179"/>
    </row>
    <row r="230" spans="1:11" ht="18" x14ac:dyDescent="0.25">
      <c r="D230" s="180" t="str">
        <f>INFO!$C$3</f>
        <v>P. O. BOX 234 KUMASI GHANA</v>
      </c>
      <c r="E230" s="180"/>
      <c r="F230" s="180"/>
      <c r="G230" s="180"/>
      <c r="H230" s="180"/>
      <c r="I230" s="180"/>
      <c r="J230" s="180"/>
    </row>
    <row r="231" spans="1:11" ht="18" x14ac:dyDescent="0.25">
      <c r="D231" s="181" t="str">
        <f>INFO!$C$4</f>
        <v>0123456789</v>
      </c>
      <c r="E231" s="180"/>
      <c r="F231" s="180"/>
      <c r="G231" s="180"/>
      <c r="H231" s="180"/>
      <c r="I231" s="180"/>
      <c r="J231" s="180"/>
    </row>
    <row r="232" spans="1:11" ht="18" x14ac:dyDescent="0.25">
      <c r="D232" s="182" t="str">
        <f>INFO!$C$5</f>
        <v>TERMLY REPORT</v>
      </c>
      <c r="E232" s="182"/>
      <c r="F232" s="182"/>
      <c r="G232" s="182"/>
      <c r="H232" s="182"/>
      <c r="I232" s="182"/>
      <c r="J232" s="182"/>
    </row>
    <row r="233" spans="1:11" x14ac:dyDescent="0.25">
      <c r="E233" s="16"/>
      <c r="F233" s="16"/>
      <c r="G233" s="16"/>
      <c r="H233" s="16"/>
      <c r="I233" s="16"/>
      <c r="J233" s="16"/>
      <c r="K233" s="16"/>
    </row>
    <row r="234" spans="1:11" ht="15.75" x14ac:dyDescent="0.25">
      <c r="E234" s="16"/>
      <c r="F234" s="183" t="str">
        <f>IF(INFO!$H$22="","",INFO!$H$22)</f>
        <v/>
      </c>
      <c r="G234" s="183"/>
      <c r="H234" s="183"/>
      <c r="I234" s="183"/>
      <c r="J234" s="183"/>
      <c r="K234" s="183"/>
    </row>
    <row r="235" spans="1:11" ht="15.75" x14ac:dyDescent="0.25">
      <c r="E235" s="16"/>
      <c r="F235" s="183" t="str">
        <f>IF(INFO!$I$22="","",INFO!$I$22)</f>
        <v/>
      </c>
      <c r="G235" s="183"/>
      <c r="H235" s="183"/>
      <c r="I235" s="183"/>
      <c r="J235" s="183"/>
      <c r="K235" s="183"/>
    </row>
    <row r="236" spans="1:11" ht="15.75" x14ac:dyDescent="0.25">
      <c r="E236" s="16"/>
      <c r="F236" s="183" t="str">
        <f>IF(INFO!$J$22="","",INFO!$J$22)</f>
        <v/>
      </c>
      <c r="G236" s="183"/>
      <c r="H236" s="183"/>
      <c r="I236" s="183"/>
      <c r="J236" s="183"/>
      <c r="K236" s="183"/>
    </row>
    <row r="237" spans="1:11" ht="15.75" x14ac:dyDescent="0.25">
      <c r="F237" s="183" t="str">
        <f>IF(INFO!$K$22="","",INFO!$K$22)</f>
        <v/>
      </c>
      <c r="G237" s="183"/>
      <c r="H237" s="183"/>
      <c r="I237" s="183"/>
      <c r="J237" s="183"/>
      <c r="K237" s="183"/>
    </row>
    <row r="240" spans="1:11" ht="16.5" x14ac:dyDescent="0.25">
      <c r="A240" s="184" t="s">
        <v>89</v>
      </c>
      <c r="B240" s="184"/>
      <c r="C240" s="185" t="str">
        <f>IF(INFO!$G$22="","",INFO!$G$22)</f>
        <v/>
      </c>
      <c r="D240" s="185"/>
      <c r="E240" s="185"/>
      <c r="F240" s="185"/>
      <c r="G240" s="185"/>
      <c r="H240" s="18"/>
      <c r="I240" s="19" t="s">
        <v>90</v>
      </c>
      <c r="J240" s="20" t="str">
        <f>INFO!$C$14&amp;"   "&amp;  INFO!$E$14</f>
        <v xml:space="preserve">B.S. FOUR   </v>
      </c>
    </row>
    <row r="241" spans="1:11" ht="20.25" x14ac:dyDescent="0.25">
      <c r="D241" s="179" t="str">
        <f>INFO!$C$1</f>
        <v>SEVENTH-DAY ADVENTIST PRIMARY  SCHOOL</v>
      </c>
      <c r="E241" s="179"/>
      <c r="F241" s="179"/>
      <c r="G241" s="179"/>
      <c r="H241" s="179"/>
      <c r="I241" s="179"/>
      <c r="J241" s="179"/>
    </row>
    <row r="242" spans="1:11" ht="18" x14ac:dyDescent="0.25">
      <c r="D242" s="180" t="str">
        <f>INFO!$C$3</f>
        <v>P. O. BOX 234 KUMASI GHANA</v>
      </c>
      <c r="E242" s="180"/>
      <c r="F242" s="180"/>
      <c r="G242" s="180"/>
      <c r="H242" s="180"/>
      <c r="I242" s="180"/>
      <c r="J242" s="180"/>
    </row>
    <row r="243" spans="1:11" ht="18" x14ac:dyDescent="0.25">
      <c r="D243" s="181" t="str">
        <f>INFO!$C$4</f>
        <v>0123456789</v>
      </c>
      <c r="E243" s="180"/>
      <c r="F243" s="180"/>
      <c r="G243" s="180"/>
      <c r="H243" s="180"/>
      <c r="I243" s="180"/>
      <c r="J243" s="180"/>
    </row>
    <row r="244" spans="1:11" ht="18" x14ac:dyDescent="0.25">
      <c r="D244" s="182" t="str">
        <f>INFO!$C$5</f>
        <v>TERMLY REPORT</v>
      </c>
      <c r="E244" s="182"/>
      <c r="F244" s="182"/>
      <c r="G244" s="182"/>
      <c r="H244" s="182"/>
      <c r="I244" s="182"/>
      <c r="J244" s="182"/>
    </row>
    <row r="246" spans="1:11" ht="15.75" x14ac:dyDescent="0.25">
      <c r="E246" s="16"/>
      <c r="F246" s="183" t="str">
        <f>IF(INFO!$H$23="","",INFO!$H$23)</f>
        <v/>
      </c>
      <c r="G246" s="183"/>
      <c r="H246" s="183"/>
      <c r="I246" s="183"/>
      <c r="J246" s="183"/>
      <c r="K246" s="183"/>
    </row>
    <row r="247" spans="1:11" ht="15.75" x14ac:dyDescent="0.25">
      <c r="E247" s="16"/>
      <c r="F247" s="183" t="str">
        <f>IF(INFO!$I$23="","",INFO!$I$23)</f>
        <v/>
      </c>
      <c r="G247" s="183"/>
      <c r="H247" s="183"/>
      <c r="I247" s="183"/>
      <c r="J247" s="183"/>
      <c r="K247" s="183"/>
    </row>
    <row r="248" spans="1:11" ht="15.75" x14ac:dyDescent="0.25">
      <c r="E248" s="16"/>
      <c r="F248" s="183" t="str">
        <f>IF(INFO!$J$23="","",INFO!$J$23)</f>
        <v/>
      </c>
      <c r="G248" s="183"/>
      <c r="H248" s="183"/>
      <c r="I248" s="183"/>
      <c r="J248" s="183"/>
      <c r="K248" s="183"/>
    </row>
    <row r="249" spans="1:11" ht="15.75" x14ac:dyDescent="0.25">
      <c r="F249" s="183" t="str">
        <f>IF(INFO!$K$23="","",INFO!$K$23)</f>
        <v/>
      </c>
      <c r="G249" s="183"/>
      <c r="H249" s="183"/>
      <c r="I249" s="183"/>
      <c r="J249" s="183"/>
      <c r="K249" s="183"/>
    </row>
    <row r="252" spans="1:11" ht="16.5" x14ac:dyDescent="0.25">
      <c r="A252" s="184" t="s">
        <v>89</v>
      </c>
      <c r="B252" s="184"/>
      <c r="C252" s="185" t="str">
        <f>IF(INFO!$G$23="","",INFO!$G$23)</f>
        <v/>
      </c>
      <c r="D252" s="185"/>
      <c r="E252" s="185"/>
      <c r="F252" s="185"/>
      <c r="G252" s="185"/>
      <c r="H252" s="18"/>
      <c r="I252" s="19" t="s">
        <v>90</v>
      </c>
      <c r="J252" s="20" t="str">
        <f>INFO!$C$14&amp;"   "&amp;  INFO!$E$14</f>
        <v xml:space="preserve">B.S. FOUR   </v>
      </c>
    </row>
    <row r="253" spans="1:11" ht="20.25" x14ac:dyDescent="0.25">
      <c r="D253" s="179" t="str">
        <f>INFO!$C$1</f>
        <v>SEVENTH-DAY ADVENTIST PRIMARY  SCHOOL</v>
      </c>
      <c r="E253" s="179"/>
      <c r="F253" s="179"/>
      <c r="G253" s="179"/>
      <c r="H253" s="179"/>
      <c r="I253" s="179"/>
      <c r="J253" s="179"/>
    </row>
    <row r="254" spans="1:11" ht="18" x14ac:dyDescent="0.25">
      <c r="D254" s="180" t="str">
        <f>INFO!$C$3</f>
        <v>P. O. BOX 234 KUMASI GHANA</v>
      </c>
      <c r="E254" s="180"/>
      <c r="F254" s="180"/>
      <c r="G254" s="180"/>
      <c r="H254" s="180"/>
      <c r="I254" s="180"/>
      <c r="J254" s="180"/>
    </row>
    <row r="255" spans="1:11" ht="18" x14ac:dyDescent="0.25">
      <c r="D255" s="181" t="str">
        <f>INFO!$C$4</f>
        <v>0123456789</v>
      </c>
      <c r="E255" s="180"/>
      <c r="F255" s="180"/>
      <c r="G255" s="180"/>
      <c r="H255" s="180"/>
      <c r="I255" s="180"/>
      <c r="J255" s="180"/>
    </row>
    <row r="256" spans="1:11" ht="18" x14ac:dyDescent="0.25">
      <c r="D256" s="182" t="str">
        <f>INFO!$C$5</f>
        <v>TERMLY REPORT</v>
      </c>
      <c r="E256" s="182"/>
      <c r="F256" s="182"/>
      <c r="G256" s="182"/>
      <c r="H256" s="182"/>
      <c r="I256" s="182"/>
      <c r="J256" s="182"/>
    </row>
    <row r="257" spans="1:11" x14ac:dyDescent="0.25">
      <c r="E257" s="16"/>
      <c r="F257" s="16"/>
      <c r="G257" s="16"/>
      <c r="H257" s="16"/>
      <c r="I257" s="16"/>
      <c r="J257" s="16"/>
      <c r="K257" s="16"/>
    </row>
    <row r="258" spans="1:11" ht="15.75" x14ac:dyDescent="0.25">
      <c r="E258" s="16"/>
      <c r="F258" s="183" t="str">
        <f>IF(INFO!$H$24="","",INFO!$H$24)</f>
        <v/>
      </c>
      <c r="G258" s="183"/>
      <c r="H258" s="183"/>
      <c r="I258" s="183"/>
      <c r="J258" s="183"/>
      <c r="K258" s="183"/>
    </row>
    <row r="259" spans="1:11" ht="15.75" x14ac:dyDescent="0.25">
      <c r="E259" s="16"/>
      <c r="F259" s="183" t="str">
        <f>IF(INFO!$I$24="","",INFO!$I$24)</f>
        <v/>
      </c>
      <c r="G259" s="183"/>
      <c r="H259" s="183"/>
      <c r="I259" s="183"/>
      <c r="J259" s="183"/>
      <c r="K259" s="183"/>
    </row>
    <row r="260" spans="1:11" ht="15.75" x14ac:dyDescent="0.25">
      <c r="E260" s="16"/>
      <c r="F260" s="183" t="str">
        <f>IF(INFO!$J$24="","",INFO!$J$24)</f>
        <v/>
      </c>
      <c r="G260" s="183"/>
      <c r="H260" s="183"/>
      <c r="I260" s="183"/>
      <c r="J260" s="183"/>
      <c r="K260" s="183"/>
    </row>
    <row r="261" spans="1:11" ht="15.75" x14ac:dyDescent="0.25">
      <c r="F261" s="183" t="str">
        <f>IF(INFO!$K$24="","",INFO!$K$24)</f>
        <v/>
      </c>
      <c r="G261" s="183"/>
      <c r="H261" s="183"/>
      <c r="I261" s="183"/>
      <c r="J261" s="183"/>
      <c r="K261" s="183"/>
    </row>
    <row r="264" spans="1:11" ht="16.5" x14ac:dyDescent="0.25">
      <c r="A264" s="184" t="s">
        <v>89</v>
      </c>
      <c r="B264" s="184"/>
      <c r="C264" s="185" t="str">
        <f>IF(INFO!$G$24="","",INFO!$G$24)</f>
        <v/>
      </c>
      <c r="D264" s="185"/>
      <c r="E264" s="185"/>
      <c r="F264" s="185"/>
      <c r="G264" s="185"/>
      <c r="H264" s="18"/>
      <c r="I264" s="19" t="s">
        <v>90</v>
      </c>
      <c r="J264" s="20" t="str">
        <f>INFO!$C$14&amp;"   "&amp;  INFO!$E$14</f>
        <v xml:space="preserve">B.S. FOUR   </v>
      </c>
    </row>
    <row r="265" spans="1:11" ht="20.25" x14ac:dyDescent="0.25">
      <c r="D265" s="179" t="str">
        <f>INFO!$C$1</f>
        <v>SEVENTH-DAY ADVENTIST PRIMARY  SCHOOL</v>
      </c>
      <c r="E265" s="179"/>
      <c r="F265" s="179"/>
      <c r="G265" s="179"/>
      <c r="H265" s="179"/>
      <c r="I265" s="179"/>
      <c r="J265" s="179"/>
    </row>
    <row r="266" spans="1:11" ht="18" x14ac:dyDescent="0.25">
      <c r="D266" s="180" t="str">
        <f>INFO!$C$3</f>
        <v>P. O. BOX 234 KUMASI GHANA</v>
      </c>
      <c r="E266" s="180"/>
      <c r="F266" s="180"/>
      <c r="G266" s="180"/>
      <c r="H266" s="180"/>
      <c r="I266" s="180"/>
      <c r="J266" s="180"/>
    </row>
    <row r="267" spans="1:11" ht="18" x14ac:dyDescent="0.25">
      <c r="D267" s="181" t="str">
        <f>INFO!$C$4</f>
        <v>0123456789</v>
      </c>
      <c r="E267" s="180"/>
      <c r="F267" s="180"/>
      <c r="G267" s="180"/>
      <c r="H267" s="180"/>
      <c r="I267" s="180"/>
      <c r="J267" s="180"/>
    </row>
    <row r="268" spans="1:11" ht="18" x14ac:dyDescent="0.25">
      <c r="D268" s="182" t="str">
        <f>INFO!$C$5</f>
        <v>TERMLY REPORT</v>
      </c>
      <c r="E268" s="182"/>
      <c r="F268" s="182"/>
      <c r="G268" s="182"/>
      <c r="H268" s="182"/>
      <c r="I268" s="182"/>
      <c r="J268" s="182"/>
    </row>
    <row r="270" spans="1:11" ht="15.75" x14ac:dyDescent="0.25">
      <c r="E270" s="16"/>
      <c r="F270" s="183" t="str">
        <f>IF(INFO!$H$25="","",INFO!$H$25)</f>
        <v/>
      </c>
      <c r="G270" s="183"/>
      <c r="H270" s="183"/>
      <c r="I270" s="183"/>
      <c r="J270" s="183"/>
      <c r="K270" s="183"/>
    </row>
    <row r="271" spans="1:11" ht="15.75" x14ac:dyDescent="0.25">
      <c r="E271" s="16"/>
      <c r="F271" s="183" t="str">
        <f>IF(INFO!$I$25="","",INFO!$I$25)</f>
        <v/>
      </c>
      <c r="G271" s="183"/>
      <c r="H271" s="183"/>
      <c r="I271" s="183"/>
      <c r="J271" s="183"/>
      <c r="K271" s="183"/>
    </row>
    <row r="272" spans="1:11" ht="15.75" x14ac:dyDescent="0.25">
      <c r="E272" s="16"/>
      <c r="F272" s="183" t="str">
        <f>IF(INFO!$J$25="","",INFO!$J$25)</f>
        <v/>
      </c>
      <c r="G272" s="183"/>
      <c r="H272" s="183"/>
      <c r="I272" s="183"/>
      <c r="J272" s="183"/>
      <c r="K272" s="183"/>
    </row>
    <row r="273" spans="1:11" ht="15.75" x14ac:dyDescent="0.25">
      <c r="F273" s="183" t="str">
        <f>IF(INFO!$K$25="","",INFO!$K$25)</f>
        <v/>
      </c>
      <c r="G273" s="183"/>
      <c r="H273" s="183"/>
      <c r="I273" s="183"/>
      <c r="J273" s="183"/>
      <c r="K273" s="183"/>
    </row>
    <row r="276" spans="1:11" ht="16.5" x14ac:dyDescent="0.25">
      <c r="A276" s="184" t="s">
        <v>89</v>
      </c>
      <c r="B276" s="184"/>
      <c r="C276" s="185" t="str">
        <f>IF(INFO!$G$25="","",INFO!$G$25)</f>
        <v/>
      </c>
      <c r="D276" s="185"/>
      <c r="E276" s="185"/>
      <c r="F276" s="185"/>
      <c r="G276" s="185"/>
      <c r="H276" s="18"/>
      <c r="I276" s="19" t="s">
        <v>90</v>
      </c>
      <c r="J276" s="20" t="str">
        <f>INFO!$C$14&amp;"   "&amp;  INFO!$E$14</f>
        <v xml:space="preserve">B.S. FOUR   </v>
      </c>
    </row>
    <row r="277" spans="1:11" ht="20.25" x14ac:dyDescent="0.25">
      <c r="D277" s="179" t="str">
        <f>INFO!$C$1</f>
        <v>SEVENTH-DAY ADVENTIST PRIMARY  SCHOOL</v>
      </c>
      <c r="E277" s="179"/>
      <c r="F277" s="179"/>
      <c r="G277" s="179"/>
      <c r="H277" s="179"/>
      <c r="I277" s="179"/>
      <c r="J277" s="179"/>
    </row>
    <row r="278" spans="1:11" ht="18" x14ac:dyDescent="0.25">
      <c r="D278" s="180" t="str">
        <f>INFO!$C$3</f>
        <v>P. O. BOX 234 KUMASI GHANA</v>
      </c>
      <c r="E278" s="180"/>
      <c r="F278" s="180"/>
      <c r="G278" s="180"/>
      <c r="H278" s="180"/>
      <c r="I278" s="180"/>
      <c r="J278" s="180"/>
    </row>
    <row r="279" spans="1:11" ht="18" x14ac:dyDescent="0.25">
      <c r="D279" s="181" t="str">
        <f>INFO!$C$4</f>
        <v>0123456789</v>
      </c>
      <c r="E279" s="180"/>
      <c r="F279" s="180"/>
      <c r="G279" s="180"/>
      <c r="H279" s="180"/>
      <c r="I279" s="180"/>
      <c r="J279" s="180"/>
    </row>
    <row r="280" spans="1:11" ht="18" x14ac:dyDescent="0.25">
      <c r="D280" s="182" t="str">
        <f>INFO!$C$5</f>
        <v>TERMLY REPORT</v>
      </c>
      <c r="E280" s="182"/>
      <c r="F280" s="182"/>
      <c r="G280" s="182"/>
      <c r="H280" s="182"/>
      <c r="I280" s="182"/>
      <c r="J280" s="182"/>
    </row>
    <row r="282" spans="1:11" ht="15.75" x14ac:dyDescent="0.25">
      <c r="E282" s="16"/>
      <c r="F282" s="183" t="str">
        <f>IF(INFO!$H$26="","",INFO!$H$26)</f>
        <v/>
      </c>
      <c r="G282" s="183"/>
      <c r="H282" s="183"/>
      <c r="I282" s="183"/>
      <c r="J282" s="183"/>
      <c r="K282" s="183"/>
    </row>
    <row r="283" spans="1:11" ht="15.75" x14ac:dyDescent="0.25">
      <c r="E283" s="16"/>
      <c r="F283" s="183" t="str">
        <f>IF(INFO!$I$26="","",INFO!$I$26)</f>
        <v/>
      </c>
      <c r="G283" s="183"/>
      <c r="H283" s="183"/>
      <c r="I283" s="183"/>
      <c r="J283" s="183"/>
      <c r="K283" s="183"/>
    </row>
    <row r="284" spans="1:11" ht="15.75" x14ac:dyDescent="0.25">
      <c r="E284" s="16"/>
      <c r="F284" s="183" t="str">
        <f>IF(INFO!$J$26="","",INFO!$J$26)</f>
        <v/>
      </c>
      <c r="G284" s="183"/>
      <c r="H284" s="183"/>
      <c r="I284" s="183"/>
      <c r="J284" s="183"/>
      <c r="K284" s="183"/>
    </row>
    <row r="285" spans="1:11" ht="15.75" x14ac:dyDescent="0.25">
      <c r="F285" s="183" t="str">
        <f>IF(INFO!$K$26="","",INFO!$K$26)</f>
        <v/>
      </c>
      <c r="G285" s="183"/>
      <c r="H285" s="183"/>
      <c r="I285" s="183"/>
      <c r="J285" s="183"/>
      <c r="K285" s="183"/>
    </row>
    <row r="288" spans="1:11" ht="16.5" x14ac:dyDescent="0.25">
      <c r="A288" s="184" t="s">
        <v>89</v>
      </c>
      <c r="B288" s="184"/>
      <c r="C288" s="185" t="str">
        <f>IF(INFO!$G$26="","",INFO!$G$26)</f>
        <v/>
      </c>
      <c r="D288" s="185"/>
      <c r="E288" s="185"/>
      <c r="F288" s="185"/>
      <c r="G288" s="185"/>
      <c r="H288" s="18"/>
      <c r="I288" s="19" t="s">
        <v>90</v>
      </c>
      <c r="J288" s="20" t="str">
        <f>INFO!$C$14&amp;"   "&amp;  INFO!$E$14</f>
        <v xml:space="preserve">B.S. FOUR   </v>
      </c>
    </row>
    <row r="289" spans="1:11" ht="20.25" x14ac:dyDescent="0.25">
      <c r="D289" s="179" t="str">
        <f>INFO!$C$1</f>
        <v>SEVENTH-DAY ADVENTIST PRIMARY  SCHOOL</v>
      </c>
      <c r="E289" s="179"/>
      <c r="F289" s="179"/>
      <c r="G289" s="179"/>
      <c r="H289" s="179"/>
      <c r="I289" s="179"/>
      <c r="J289" s="179"/>
    </row>
    <row r="290" spans="1:11" ht="18" x14ac:dyDescent="0.25">
      <c r="D290" s="180" t="str">
        <f>INFO!$C$3</f>
        <v>P. O. BOX 234 KUMASI GHANA</v>
      </c>
      <c r="E290" s="180"/>
      <c r="F290" s="180"/>
      <c r="G290" s="180"/>
      <c r="H290" s="180"/>
      <c r="I290" s="180"/>
      <c r="J290" s="180"/>
    </row>
    <row r="291" spans="1:11" ht="18" x14ac:dyDescent="0.25">
      <c r="D291" s="181" t="str">
        <f>INFO!$C$4</f>
        <v>0123456789</v>
      </c>
      <c r="E291" s="180"/>
      <c r="F291" s="180"/>
      <c r="G291" s="180"/>
      <c r="H291" s="180"/>
      <c r="I291" s="180"/>
      <c r="J291" s="180"/>
    </row>
    <row r="292" spans="1:11" ht="18" x14ac:dyDescent="0.25">
      <c r="D292" s="182" t="str">
        <f>INFO!$C$5</f>
        <v>TERMLY REPORT</v>
      </c>
      <c r="E292" s="182"/>
      <c r="F292" s="182"/>
      <c r="G292" s="182"/>
      <c r="H292" s="182"/>
      <c r="I292" s="182"/>
      <c r="J292" s="182"/>
    </row>
    <row r="293" spans="1:11" x14ac:dyDescent="0.25">
      <c r="E293" s="16"/>
      <c r="F293" s="16"/>
      <c r="G293" s="16"/>
      <c r="H293" s="16"/>
      <c r="I293" s="16"/>
      <c r="J293" s="16"/>
      <c r="K293" s="16"/>
    </row>
    <row r="294" spans="1:11" ht="15.75" x14ac:dyDescent="0.25">
      <c r="E294" s="16"/>
      <c r="F294" s="183" t="str">
        <f>IF(INFO!$H$27="","",INFO!$H$27)</f>
        <v/>
      </c>
      <c r="G294" s="183"/>
      <c r="H294" s="183"/>
      <c r="I294" s="183"/>
      <c r="J294" s="183"/>
      <c r="K294" s="183"/>
    </row>
    <row r="295" spans="1:11" ht="15.75" x14ac:dyDescent="0.25">
      <c r="E295" s="16"/>
      <c r="F295" s="183" t="str">
        <f>IF(INFO!$I$27="","",INFO!$I$27)</f>
        <v/>
      </c>
      <c r="G295" s="183"/>
      <c r="H295" s="183"/>
      <c r="I295" s="183"/>
      <c r="J295" s="183"/>
      <c r="K295" s="183"/>
    </row>
    <row r="296" spans="1:11" ht="15.75" x14ac:dyDescent="0.25">
      <c r="E296" s="16"/>
      <c r="F296" s="183" t="str">
        <f>IF(INFO!$J$27="","",INFO!$J$27)</f>
        <v/>
      </c>
      <c r="G296" s="183"/>
      <c r="H296" s="183"/>
      <c r="I296" s="183"/>
      <c r="J296" s="183"/>
      <c r="K296" s="183"/>
    </row>
    <row r="297" spans="1:11" ht="15.75" x14ac:dyDescent="0.25">
      <c r="F297" s="183" t="str">
        <f>IF(INFO!$K$27="","",INFO!$K$27)</f>
        <v/>
      </c>
      <c r="G297" s="183"/>
      <c r="H297" s="183"/>
      <c r="I297" s="183"/>
      <c r="J297" s="183"/>
      <c r="K297" s="183"/>
    </row>
    <row r="300" spans="1:11" ht="16.5" x14ac:dyDescent="0.25">
      <c r="A300" s="184" t="s">
        <v>89</v>
      </c>
      <c r="B300" s="184"/>
      <c r="C300" s="185" t="str">
        <f>IF(INFO!$G$27="","",INFO!$G$27)</f>
        <v/>
      </c>
      <c r="D300" s="185"/>
      <c r="E300" s="185"/>
      <c r="F300" s="185"/>
      <c r="G300" s="185"/>
      <c r="H300" s="18"/>
      <c r="I300" s="19" t="s">
        <v>90</v>
      </c>
      <c r="J300" s="20" t="str">
        <f>INFO!$C$14&amp;"   "&amp;  INFO!$E$14</f>
        <v xml:space="preserve">B.S. FOUR   </v>
      </c>
    </row>
    <row r="301" spans="1:11" ht="20.25" x14ac:dyDescent="0.25">
      <c r="D301" s="179" t="str">
        <f>INFO!$C$1</f>
        <v>SEVENTH-DAY ADVENTIST PRIMARY  SCHOOL</v>
      </c>
      <c r="E301" s="179"/>
      <c r="F301" s="179"/>
      <c r="G301" s="179"/>
      <c r="H301" s="179"/>
      <c r="I301" s="179"/>
      <c r="J301" s="179"/>
    </row>
    <row r="302" spans="1:11" ht="18" x14ac:dyDescent="0.25">
      <c r="D302" s="180" t="str">
        <f>INFO!$C$3</f>
        <v>P. O. BOX 234 KUMASI GHANA</v>
      </c>
      <c r="E302" s="180"/>
      <c r="F302" s="180"/>
      <c r="G302" s="180"/>
      <c r="H302" s="180"/>
      <c r="I302" s="180"/>
      <c r="J302" s="180"/>
    </row>
    <row r="303" spans="1:11" ht="18" x14ac:dyDescent="0.25">
      <c r="D303" s="181" t="str">
        <f>INFO!$C$4</f>
        <v>0123456789</v>
      </c>
      <c r="E303" s="180"/>
      <c r="F303" s="180"/>
      <c r="G303" s="180"/>
      <c r="H303" s="180"/>
      <c r="I303" s="180"/>
      <c r="J303" s="180"/>
    </row>
    <row r="304" spans="1:11" ht="18" x14ac:dyDescent="0.25">
      <c r="D304" s="182" t="str">
        <f>INFO!$C$5</f>
        <v>TERMLY REPORT</v>
      </c>
      <c r="E304" s="182"/>
      <c r="F304" s="182"/>
      <c r="G304" s="182"/>
      <c r="H304" s="182"/>
      <c r="I304" s="182"/>
      <c r="J304" s="182"/>
    </row>
    <row r="306" spans="1:11" ht="15.75" x14ac:dyDescent="0.25">
      <c r="E306" s="16"/>
      <c r="F306" s="183" t="str">
        <f>IF(INFO!$H$28="","",INFO!$H$28)</f>
        <v/>
      </c>
      <c r="G306" s="183"/>
      <c r="H306" s="183"/>
      <c r="I306" s="183"/>
      <c r="J306" s="183"/>
      <c r="K306" s="183"/>
    </row>
    <row r="307" spans="1:11" ht="15.75" x14ac:dyDescent="0.25">
      <c r="E307" s="16"/>
      <c r="F307" s="183" t="str">
        <f>IF(INFO!$I$28="","",INFO!$I$28)</f>
        <v/>
      </c>
      <c r="G307" s="183"/>
      <c r="H307" s="183"/>
      <c r="I307" s="183"/>
      <c r="J307" s="183"/>
      <c r="K307" s="183"/>
    </row>
    <row r="308" spans="1:11" ht="15.75" x14ac:dyDescent="0.25">
      <c r="E308" s="16"/>
      <c r="F308" s="183" t="str">
        <f>IF(INFO!$J$28="","",INFO!$J$28)</f>
        <v/>
      </c>
      <c r="G308" s="183"/>
      <c r="H308" s="183"/>
      <c r="I308" s="183"/>
      <c r="J308" s="183"/>
      <c r="K308" s="183"/>
    </row>
    <row r="309" spans="1:11" ht="15.75" x14ac:dyDescent="0.25">
      <c r="F309" s="183" t="str">
        <f>IF(INFO!$K$28="","",INFO!$K$28)</f>
        <v/>
      </c>
      <c r="G309" s="183"/>
      <c r="H309" s="183"/>
      <c r="I309" s="183"/>
      <c r="J309" s="183"/>
      <c r="K309" s="183"/>
    </row>
    <row r="312" spans="1:11" ht="16.5" x14ac:dyDescent="0.25">
      <c r="A312" s="184" t="s">
        <v>89</v>
      </c>
      <c r="B312" s="184"/>
      <c r="C312" s="185" t="str">
        <f>IF(INFO!$G$28="","",INFO!$G$28)</f>
        <v/>
      </c>
      <c r="D312" s="185"/>
      <c r="E312" s="185"/>
      <c r="F312" s="185"/>
      <c r="G312" s="185"/>
      <c r="H312" s="18"/>
      <c r="I312" s="19" t="s">
        <v>90</v>
      </c>
      <c r="J312" s="20" t="str">
        <f>INFO!$C$14&amp;"   "&amp;  INFO!$E$14</f>
        <v xml:space="preserve">B.S. FOUR   </v>
      </c>
    </row>
    <row r="313" spans="1:11" ht="20.25" x14ac:dyDescent="0.25">
      <c r="D313" s="179" t="str">
        <f>INFO!$C$1</f>
        <v>SEVENTH-DAY ADVENTIST PRIMARY  SCHOOL</v>
      </c>
      <c r="E313" s="179"/>
      <c r="F313" s="179"/>
      <c r="G313" s="179"/>
      <c r="H313" s="179"/>
      <c r="I313" s="179"/>
      <c r="J313" s="179"/>
    </row>
    <row r="314" spans="1:11" ht="18" x14ac:dyDescent="0.25">
      <c r="D314" s="180" t="str">
        <f>INFO!$C$3</f>
        <v>P. O. BOX 234 KUMASI GHANA</v>
      </c>
      <c r="E314" s="180"/>
      <c r="F314" s="180"/>
      <c r="G314" s="180"/>
      <c r="H314" s="180"/>
      <c r="I314" s="180"/>
      <c r="J314" s="180"/>
    </row>
    <row r="315" spans="1:11" ht="18" x14ac:dyDescent="0.25">
      <c r="D315" s="181" t="str">
        <f>INFO!$C$4</f>
        <v>0123456789</v>
      </c>
      <c r="E315" s="180"/>
      <c r="F315" s="180"/>
      <c r="G315" s="180"/>
      <c r="H315" s="180"/>
      <c r="I315" s="180"/>
      <c r="J315" s="180"/>
    </row>
    <row r="316" spans="1:11" ht="18" x14ac:dyDescent="0.25">
      <c r="D316" s="182" t="str">
        <f>INFO!$C$5</f>
        <v>TERMLY REPORT</v>
      </c>
      <c r="E316" s="182"/>
      <c r="F316" s="182"/>
      <c r="G316" s="182"/>
      <c r="H316" s="182"/>
      <c r="I316" s="182"/>
      <c r="J316" s="182"/>
    </row>
    <row r="318" spans="1:11" ht="15.75" x14ac:dyDescent="0.25">
      <c r="E318" s="16"/>
      <c r="F318" s="183" t="str">
        <f>IF(INFO!$H$29="","",INFO!$H$29)</f>
        <v/>
      </c>
      <c r="G318" s="183"/>
      <c r="H318" s="183"/>
      <c r="I318" s="183"/>
      <c r="J318" s="183"/>
      <c r="K318" s="183"/>
    </row>
    <row r="319" spans="1:11" ht="15.75" x14ac:dyDescent="0.25">
      <c r="E319" s="16"/>
      <c r="F319" s="183" t="str">
        <f>IF(INFO!$I$29="","",INFO!$I$29)</f>
        <v/>
      </c>
      <c r="G319" s="183"/>
      <c r="H319" s="183"/>
      <c r="I319" s="183"/>
      <c r="J319" s="183"/>
      <c r="K319" s="183"/>
    </row>
    <row r="320" spans="1:11" ht="15.75" x14ac:dyDescent="0.25">
      <c r="E320" s="16"/>
      <c r="F320" s="183" t="str">
        <f>IF(INFO!$J$29="","",INFO!$J$29)</f>
        <v/>
      </c>
      <c r="G320" s="183"/>
      <c r="H320" s="183"/>
      <c r="I320" s="183"/>
      <c r="J320" s="183"/>
      <c r="K320" s="183"/>
    </row>
    <row r="321" spans="1:11" ht="15.75" x14ac:dyDescent="0.25">
      <c r="F321" s="183" t="str">
        <f>IF(INFO!$K$29="","",INFO!$K$29)</f>
        <v/>
      </c>
      <c r="G321" s="183"/>
      <c r="H321" s="183"/>
      <c r="I321" s="183"/>
      <c r="J321" s="183"/>
      <c r="K321" s="183"/>
    </row>
    <row r="324" spans="1:11" ht="16.5" x14ac:dyDescent="0.25">
      <c r="A324" s="184" t="s">
        <v>89</v>
      </c>
      <c r="B324" s="184"/>
      <c r="C324" s="185" t="str">
        <f>IF(INFO!$G$29="","",INFO!$G$29)</f>
        <v/>
      </c>
      <c r="D324" s="185"/>
      <c r="E324" s="185"/>
      <c r="F324" s="185"/>
      <c r="G324" s="185"/>
      <c r="H324" s="18"/>
      <c r="I324" s="19" t="s">
        <v>90</v>
      </c>
      <c r="J324" s="20" t="str">
        <f>INFO!$C$14&amp;"   "&amp;  INFO!$E$14</f>
        <v xml:space="preserve">B.S. FOUR   </v>
      </c>
    </row>
    <row r="325" spans="1:11" ht="20.25" x14ac:dyDescent="0.25">
      <c r="D325" s="179" t="str">
        <f>INFO!$C$1</f>
        <v>SEVENTH-DAY ADVENTIST PRIMARY  SCHOOL</v>
      </c>
      <c r="E325" s="179"/>
      <c r="F325" s="179"/>
      <c r="G325" s="179"/>
      <c r="H325" s="179"/>
      <c r="I325" s="179"/>
      <c r="J325" s="179"/>
    </row>
    <row r="326" spans="1:11" ht="18" x14ac:dyDescent="0.25">
      <c r="D326" s="180" t="str">
        <f>INFO!$C$3</f>
        <v>P. O. BOX 234 KUMASI GHANA</v>
      </c>
      <c r="E326" s="180"/>
      <c r="F326" s="180"/>
      <c r="G326" s="180"/>
      <c r="H326" s="180"/>
      <c r="I326" s="180"/>
      <c r="J326" s="180"/>
    </row>
    <row r="327" spans="1:11" ht="18" x14ac:dyDescent="0.25">
      <c r="D327" s="181" t="str">
        <f>INFO!$C$4</f>
        <v>0123456789</v>
      </c>
      <c r="E327" s="180"/>
      <c r="F327" s="180"/>
      <c r="G327" s="180"/>
      <c r="H327" s="180"/>
      <c r="I327" s="180"/>
      <c r="J327" s="180"/>
    </row>
    <row r="328" spans="1:11" ht="18" x14ac:dyDescent="0.25">
      <c r="D328" s="182" t="str">
        <f>INFO!$C$5</f>
        <v>TERMLY REPORT</v>
      </c>
      <c r="E328" s="182"/>
      <c r="F328" s="182"/>
      <c r="G328" s="182"/>
      <c r="H328" s="182"/>
      <c r="I328" s="182"/>
      <c r="J328" s="182"/>
    </row>
    <row r="329" spans="1:11" x14ac:dyDescent="0.25">
      <c r="E329" s="16"/>
      <c r="F329" s="16"/>
      <c r="G329" s="16"/>
      <c r="H329" s="16"/>
      <c r="I329" s="16"/>
      <c r="J329" s="16"/>
      <c r="K329" s="16"/>
    </row>
    <row r="330" spans="1:11" ht="15.75" x14ac:dyDescent="0.25">
      <c r="E330" s="16"/>
      <c r="F330" s="183" t="str">
        <f>IF(INFO!$H$30="","",INFO!$H$30)</f>
        <v/>
      </c>
      <c r="G330" s="183"/>
      <c r="H330" s="183"/>
      <c r="I330" s="183"/>
      <c r="J330" s="183"/>
      <c r="K330" s="183"/>
    </row>
    <row r="331" spans="1:11" ht="15.75" x14ac:dyDescent="0.25">
      <c r="E331" s="16"/>
      <c r="F331" s="183" t="str">
        <f>IF(INFO!$I$30="","",INFO!$I$30)</f>
        <v/>
      </c>
      <c r="G331" s="183"/>
      <c r="H331" s="183"/>
      <c r="I331" s="183"/>
      <c r="J331" s="183"/>
      <c r="K331" s="183"/>
    </row>
    <row r="332" spans="1:11" ht="15.75" x14ac:dyDescent="0.25">
      <c r="E332" s="16"/>
      <c r="F332" s="183" t="str">
        <f>IF(INFO!$J$30="","",INFO!$J$30)</f>
        <v/>
      </c>
      <c r="G332" s="183"/>
      <c r="H332" s="183"/>
      <c r="I332" s="183"/>
      <c r="J332" s="183"/>
      <c r="K332" s="183"/>
    </row>
    <row r="333" spans="1:11" ht="15.75" x14ac:dyDescent="0.25">
      <c r="F333" s="183" t="str">
        <f>IF(INFO!$K$30="","",INFO!$K$30)</f>
        <v/>
      </c>
      <c r="G333" s="183"/>
      <c r="H333" s="183"/>
      <c r="I333" s="183"/>
      <c r="J333" s="183"/>
      <c r="K333" s="183"/>
    </row>
    <row r="336" spans="1:11" ht="16.5" x14ac:dyDescent="0.25">
      <c r="A336" s="184" t="s">
        <v>89</v>
      </c>
      <c r="B336" s="184"/>
      <c r="C336" s="185" t="str">
        <f>IF(INFO!$G$30="","",INFO!$G$30)</f>
        <v/>
      </c>
      <c r="D336" s="185"/>
      <c r="E336" s="185"/>
      <c r="F336" s="185"/>
      <c r="G336" s="185"/>
      <c r="H336" s="18"/>
      <c r="I336" s="19" t="s">
        <v>90</v>
      </c>
      <c r="J336" s="20" t="str">
        <f>INFO!$C$14&amp;"   "&amp;  INFO!$E$14</f>
        <v xml:space="preserve">B.S. FOUR   </v>
      </c>
    </row>
    <row r="337" spans="1:11" ht="20.25" x14ac:dyDescent="0.25">
      <c r="D337" s="179" t="str">
        <f>INFO!$C$1</f>
        <v>SEVENTH-DAY ADVENTIST PRIMARY  SCHOOL</v>
      </c>
      <c r="E337" s="179"/>
      <c r="F337" s="179"/>
      <c r="G337" s="179"/>
      <c r="H337" s="179"/>
      <c r="I337" s="179"/>
      <c r="J337" s="179"/>
    </row>
    <row r="338" spans="1:11" ht="18" x14ac:dyDescent="0.25">
      <c r="D338" s="180" t="str">
        <f>INFO!$C$3</f>
        <v>P. O. BOX 234 KUMASI GHANA</v>
      </c>
      <c r="E338" s="180"/>
      <c r="F338" s="180"/>
      <c r="G338" s="180"/>
      <c r="H338" s="180"/>
      <c r="I338" s="180"/>
      <c r="J338" s="180"/>
    </row>
    <row r="339" spans="1:11" ht="18" x14ac:dyDescent="0.25">
      <c r="D339" s="181" t="str">
        <f>INFO!$C$4</f>
        <v>0123456789</v>
      </c>
      <c r="E339" s="180"/>
      <c r="F339" s="180"/>
      <c r="G339" s="180"/>
      <c r="H339" s="180"/>
      <c r="I339" s="180"/>
      <c r="J339" s="180"/>
    </row>
    <row r="340" spans="1:11" ht="18" x14ac:dyDescent="0.25">
      <c r="D340" s="182" t="str">
        <f>INFO!$C$5</f>
        <v>TERMLY REPORT</v>
      </c>
      <c r="E340" s="182"/>
      <c r="F340" s="182"/>
      <c r="G340" s="182"/>
      <c r="H340" s="182"/>
      <c r="I340" s="182"/>
      <c r="J340" s="182"/>
    </row>
    <row r="342" spans="1:11" ht="15.75" x14ac:dyDescent="0.25">
      <c r="E342" s="16"/>
      <c r="F342" s="183" t="str">
        <f>IF(INFO!$H$31="","",INFO!$H$31)</f>
        <v/>
      </c>
      <c r="G342" s="183"/>
      <c r="H342" s="183"/>
      <c r="I342" s="183"/>
      <c r="J342" s="183"/>
      <c r="K342" s="183"/>
    </row>
    <row r="343" spans="1:11" ht="15.75" x14ac:dyDescent="0.25">
      <c r="E343" s="16"/>
      <c r="F343" s="183" t="str">
        <f>IF(INFO!$I$31="","",INFO!$I$31)</f>
        <v/>
      </c>
      <c r="G343" s="183"/>
      <c r="H343" s="183"/>
      <c r="I343" s="183"/>
      <c r="J343" s="183"/>
      <c r="K343" s="183"/>
    </row>
    <row r="344" spans="1:11" ht="15.75" x14ac:dyDescent="0.25">
      <c r="E344" s="16"/>
      <c r="F344" s="183" t="str">
        <f>IF(INFO!$J$31="","",INFO!$J$31)</f>
        <v/>
      </c>
      <c r="G344" s="183"/>
      <c r="H344" s="183"/>
      <c r="I344" s="183"/>
      <c r="J344" s="183"/>
      <c r="K344" s="183"/>
    </row>
    <row r="345" spans="1:11" ht="15.75" x14ac:dyDescent="0.25">
      <c r="F345" s="183" t="str">
        <f>IF(INFO!$K$31="","",INFO!$K$31)</f>
        <v/>
      </c>
      <c r="G345" s="183"/>
      <c r="H345" s="183"/>
      <c r="I345" s="183"/>
      <c r="J345" s="183"/>
      <c r="K345" s="183"/>
    </row>
    <row r="348" spans="1:11" ht="16.5" x14ac:dyDescent="0.25">
      <c r="A348" s="184" t="s">
        <v>89</v>
      </c>
      <c r="B348" s="184"/>
      <c r="C348" s="185" t="str">
        <f>IF(INFO!$G$31="","",INFO!$G$31)</f>
        <v/>
      </c>
      <c r="D348" s="185"/>
      <c r="E348" s="185"/>
      <c r="F348" s="185"/>
      <c r="G348" s="185"/>
      <c r="H348" s="18"/>
      <c r="I348" s="19" t="s">
        <v>90</v>
      </c>
      <c r="J348" s="20" t="str">
        <f>INFO!$C$14&amp;"   "&amp;  INFO!$E$14</f>
        <v xml:space="preserve">B.S. FOUR   </v>
      </c>
    </row>
    <row r="349" spans="1:11" ht="20.25" x14ac:dyDescent="0.25">
      <c r="D349" s="179" t="str">
        <f>INFO!$C$1</f>
        <v>SEVENTH-DAY ADVENTIST PRIMARY  SCHOOL</v>
      </c>
      <c r="E349" s="179"/>
      <c r="F349" s="179"/>
      <c r="G349" s="179"/>
      <c r="H349" s="179"/>
      <c r="I349" s="179"/>
      <c r="J349" s="179"/>
    </row>
    <row r="350" spans="1:11" ht="18" x14ac:dyDescent="0.25">
      <c r="D350" s="180" t="str">
        <f>INFO!$C$3</f>
        <v>P. O. BOX 234 KUMASI GHANA</v>
      </c>
      <c r="E350" s="180"/>
      <c r="F350" s="180"/>
      <c r="G350" s="180"/>
      <c r="H350" s="180"/>
      <c r="I350" s="180"/>
      <c r="J350" s="180"/>
    </row>
    <row r="351" spans="1:11" ht="18" x14ac:dyDescent="0.25">
      <c r="D351" s="181" t="str">
        <f>INFO!$C$4</f>
        <v>0123456789</v>
      </c>
      <c r="E351" s="180"/>
      <c r="F351" s="180"/>
      <c r="G351" s="180"/>
      <c r="H351" s="180"/>
      <c r="I351" s="180"/>
      <c r="J351" s="180"/>
    </row>
    <row r="352" spans="1:11" ht="18" x14ac:dyDescent="0.25">
      <c r="D352" s="182" t="str">
        <f>INFO!$C$5</f>
        <v>TERMLY REPORT</v>
      </c>
      <c r="E352" s="182"/>
      <c r="F352" s="182"/>
      <c r="G352" s="182"/>
      <c r="H352" s="182"/>
      <c r="I352" s="182"/>
      <c r="J352" s="182"/>
    </row>
    <row r="353" spans="1:11" x14ac:dyDescent="0.25">
      <c r="E353" s="16"/>
      <c r="F353" s="16"/>
      <c r="G353" s="16"/>
      <c r="H353" s="16"/>
      <c r="I353" s="16"/>
      <c r="J353" s="16"/>
      <c r="K353" s="16"/>
    </row>
    <row r="354" spans="1:11" ht="15.75" x14ac:dyDescent="0.25">
      <c r="E354" s="16"/>
      <c r="F354" s="183" t="str">
        <f>IF(INFO!$H$32="","",INFO!$H$32)</f>
        <v/>
      </c>
      <c r="G354" s="183"/>
      <c r="H354" s="183"/>
      <c r="I354" s="183"/>
      <c r="J354" s="183"/>
      <c r="K354" s="183"/>
    </row>
    <row r="355" spans="1:11" ht="15.75" x14ac:dyDescent="0.25">
      <c r="E355" s="16"/>
      <c r="F355" s="183" t="str">
        <f>IF(INFO!$I$32="","",INFO!$I$32)</f>
        <v/>
      </c>
      <c r="G355" s="183"/>
      <c r="H355" s="183"/>
      <c r="I355" s="183"/>
      <c r="J355" s="183"/>
      <c r="K355" s="183"/>
    </row>
    <row r="356" spans="1:11" ht="15.75" x14ac:dyDescent="0.25">
      <c r="E356" s="16"/>
      <c r="F356" s="183" t="str">
        <f>IF(INFO!$J$32="","",INFO!$J$32)</f>
        <v/>
      </c>
      <c r="G356" s="183"/>
      <c r="H356" s="183"/>
      <c r="I356" s="183"/>
      <c r="J356" s="183"/>
      <c r="K356" s="183"/>
    </row>
    <row r="357" spans="1:11" ht="15.75" x14ac:dyDescent="0.25">
      <c r="F357" s="183" t="str">
        <f>IF(INFO!$K$32="","",INFO!$K$32)</f>
        <v/>
      </c>
      <c r="G357" s="183"/>
      <c r="H357" s="183"/>
      <c r="I357" s="183"/>
      <c r="J357" s="183"/>
      <c r="K357" s="183"/>
    </row>
    <row r="360" spans="1:11" ht="16.5" x14ac:dyDescent="0.25">
      <c r="A360" s="184" t="s">
        <v>89</v>
      </c>
      <c r="B360" s="184"/>
      <c r="C360" s="185" t="str">
        <f>IF(INFO!$G$32="","",INFO!$G$32)</f>
        <v/>
      </c>
      <c r="D360" s="185"/>
      <c r="E360" s="185"/>
      <c r="F360" s="185"/>
      <c r="G360" s="185"/>
      <c r="H360" s="18"/>
      <c r="I360" s="19" t="s">
        <v>90</v>
      </c>
      <c r="J360" s="20" t="str">
        <f>INFO!$C$14&amp;"   "&amp;  INFO!$E$14</f>
        <v xml:space="preserve">B.S. FOUR   </v>
      </c>
    </row>
    <row r="361" spans="1:11" ht="20.25" x14ac:dyDescent="0.25">
      <c r="D361" s="179" t="str">
        <f>INFO!$C$1</f>
        <v>SEVENTH-DAY ADVENTIST PRIMARY  SCHOOL</v>
      </c>
      <c r="E361" s="179"/>
      <c r="F361" s="179"/>
      <c r="G361" s="179"/>
      <c r="H361" s="179"/>
      <c r="I361" s="179"/>
      <c r="J361" s="179"/>
    </row>
    <row r="362" spans="1:11" ht="18" x14ac:dyDescent="0.25">
      <c r="D362" s="180" t="str">
        <f>INFO!$C$3</f>
        <v>P. O. BOX 234 KUMASI GHANA</v>
      </c>
      <c r="E362" s="180"/>
      <c r="F362" s="180"/>
      <c r="G362" s="180"/>
      <c r="H362" s="180"/>
      <c r="I362" s="180"/>
      <c r="J362" s="180"/>
    </row>
    <row r="363" spans="1:11" ht="18" x14ac:dyDescent="0.25">
      <c r="D363" s="181" t="str">
        <f>INFO!$C$4</f>
        <v>0123456789</v>
      </c>
      <c r="E363" s="180"/>
      <c r="F363" s="180"/>
      <c r="G363" s="180"/>
      <c r="H363" s="180"/>
      <c r="I363" s="180"/>
      <c r="J363" s="180"/>
    </row>
    <row r="364" spans="1:11" ht="18" x14ac:dyDescent="0.25">
      <c r="D364" s="182" t="str">
        <f>INFO!$C$5</f>
        <v>TERMLY REPORT</v>
      </c>
      <c r="E364" s="182"/>
      <c r="F364" s="182"/>
      <c r="G364" s="182"/>
      <c r="H364" s="182"/>
      <c r="I364" s="182"/>
      <c r="J364" s="182"/>
    </row>
    <row r="366" spans="1:11" ht="15.75" x14ac:dyDescent="0.25">
      <c r="E366" s="16"/>
      <c r="F366" s="183" t="str">
        <f>IF(INFO!$H$33="","",INFO!$H$33)</f>
        <v/>
      </c>
      <c r="G366" s="183"/>
      <c r="H366" s="183"/>
      <c r="I366" s="183"/>
      <c r="J366" s="183"/>
      <c r="K366" s="183"/>
    </row>
    <row r="367" spans="1:11" ht="15.75" x14ac:dyDescent="0.25">
      <c r="E367" s="16"/>
      <c r="F367" s="183" t="str">
        <f>IF(INFO!$I$33="","",INFO!$I$33)</f>
        <v/>
      </c>
      <c r="G367" s="183"/>
      <c r="H367" s="183"/>
      <c r="I367" s="183"/>
      <c r="J367" s="183"/>
      <c r="K367" s="183"/>
    </row>
    <row r="368" spans="1:11" ht="15.75" x14ac:dyDescent="0.25">
      <c r="E368" s="16"/>
      <c r="F368" s="183" t="str">
        <f>IF(INFO!$J$33="","",INFO!$J$33)</f>
        <v/>
      </c>
      <c r="G368" s="183"/>
      <c r="H368" s="183"/>
      <c r="I368" s="183"/>
      <c r="J368" s="183"/>
      <c r="K368" s="183"/>
    </row>
    <row r="369" spans="1:11" ht="15.75" x14ac:dyDescent="0.25">
      <c r="F369" s="183" t="str">
        <f>IF(INFO!$K$33="","",INFO!$K$33)</f>
        <v/>
      </c>
      <c r="G369" s="183"/>
      <c r="H369" s="183"/>
      <c r="I369" s="183"/>
      <c r="J369" s="183"/>
      <c r="K369" s="183"/>
    </row>
    <row r="372" spans="1:11" ht="16.5" x14ac:dyDescent="0.25">
      <c r="A372" s="184" t="s">
        <v>89</v>
      </c>
      <c r="B372" s="184"/>
      <c r="C372" s="185" t="str">
        <f>IF(INFO!$G$33="","",INFO!$G$33)</f>
        <v/>
      </c>
      <c r="D372" s="185"/>
      <c r="E372" s="185"/>
      <c r="F372" s="185"/>
      <c r="G372" s="185"/>
      <c r="H372" s="18"/>
      <c r="I372" s="19" t="s">
        <v>90</v>
      </c>
      <c r="J372" s="20" t="str">
        <f>INFO!$C$14&amp;"   "&amp;  INFO!$E$14</f>
        <v xml:space="preserve">B.S. FOUR   </v>
      </c>
    </row>
    <row r="373" spans="1:11" ht="20.25" x14ac:dyDescent="0.25">
      <c r="D373" s="179" t="str">
        <f>INFO!$C$1</f>
        <v>SEVENTH-DAY ADVENTIST PRIMARY  SCHOOL</v>
      </c>
      <c r="E373" s="179"/>
      <c r="F373" s="179"/>
      <c r="G373" s="179"/>
      <c r="H373" s="179"/>
      <c r="I373" s="179"/>
      <c r="J373" s="179"/>
    </row>
    <row r="374" spans="1:11" ht="18" x14ac:dyDescent="0.25">
      <c r="D374" s="180" t="str">
        <f>INFO!$C$3</f>
        <v>P. O. BOX 234 KUMASI GHANA</v>
      </c>
      <c r="E374" s="180"/>
      <c r="F374" s="180"/>
      <c r="G374" s="180"/>
      <c r="H374" s="180"/>
      <c r="I374" s="180"/>
      <c r="J374" s="180"/>
    </row>
    <row r="375" spans="1:11" ht="18" x14ac:dyDescent="0.25">
      <c r="D375" s="181" t="str">
        <f>INFO!$C$4</f>
        <v>0123456789</v>
      </c>
      <c r="E375" s="180"/>
      <c r="F375" s="180"/>
      <c r="G375" s="180"/>
      <c r="H375" s="180"/>
      <c r="I375" s="180"/>
      <c r="J375" s="180"/>
    </row>
    <row r="376" spans="1:11" ht="18" x14ac:dyDescent="0.25">
      <c r="D376" s="182" t="str">
        <f>INFO!$C$5</f>
        <v>TERMLY REPORT</v>
      </c>
      <c r="E376" s="182"/>
      <c r="F376" s="182"/>
      <c r="G376" s="182"/>
      <c r="H376" s="182"/>
      <c r="I376" s="182"/>
      <c r="J376" s="182"/>
    </row>
    <row r="377" spans="1:11" x14ac:dyDescent="0.25">
      <c r="E377" s="16"/>
      <c r="F377" s="16"/>
      <c r="G377" s="16"/>
      <c r="H377" s="16"/>
      <c r="I377" s="16"/>
      <c r="J377" s="16"/>
      <c r="K377" s="16"/>
    </row>
    <row r="378" spans="1:11" ht="15.75" x14ac:dyDescent="0.25">
      <c r="E378" s="16"/>
      <c r="F378" s="183" t="str">
        <f>IF(INFO!$H$34="","",INFO!$H$34)</f>
        <v/>
      </c>
      <c r="G378" s="183"/>
      <c r="H378" s="183"/>
      <c r="I378" s="183"/>
      <c r="J378" s="183"/>
      <c r="K378" s="183"/>
    </row>
    <row r="379" spans="1:11" ht="15.75" x14ac:dyDescent="0.25">
      <c r="E379" s="16"/>
      <c r="F379" s="183" t="str">
        <f>IF(INFO!$I$34="","",INFO!$I$34)</f>
        <v/>
      </c>
      <c r="G379" s="183"/>
      <c r="H379" s="183"/>
      <c r="I379" s="183"/>
      <c r="J379" s="183"/>
      <c r="K379" s="183"/>
    </row>
    <row r="380" spans="1:11" ht="15.75" x14ac:dyDescent="0.25">
      <c r="E380" s="16"/>
      <c r="F380" s="183" t="str">
        <f>IF(INFO!$J$34="","",INFO!$J$34)</f>
        <v/>
      </c>
      <c r="G380" s="183"/>
      <c r="H380" s="183"/>
      <c r="I380" s="183"/>
      <c r="J380" s="183"/>
      <c r="K380" s="183"/>
    </row>
    <row r="381" spans="1:11" ht="15.75" x14ac:dyDescent="0.25">
      <c r="F381" s="183" t="str">
        <f>IF(INFO!$K$34="","",INFO!$K$34)</f>
        <v/>
      </c>
      <c r="G381" s="183"/>
      <c r="H381" s="183"/>
      <c r="I381" s="183"/>
      <c r="J381" s="183"/>
      <c r="K381" s="183"/>
    </row>
    <row r="384" spans="1:11" ht="16.5" x14ac:dyDescent="0.25">
      <c r="A384" s="184" t="s">
        <v>89</v>
      </c>
      <c r="B384" s="184"/>
      <c r="C384" s="185" t="str">
        <f>IF(INFO!$G$34="","",INFO!$G$34)</f>
        <v/>
      </c>
      <c r="D384" s="185"/>
      <c r="E384" s="185"/>
      <c r="F384" s="185"/>
      <c r="G384" s="185"/>
      <c r="H384" s="18"/>
      <c r="I384" s="19" t="s">
        <v>90</v>
      </c>
      <c r="J384" s="20" t="str">
        <f>INFO!$C$14&amp;"   "&amp;  INFO!$E$14</f>
        <v xml:space="preserve">B.S. FOUR   </v>
      </c>
    </row>
    <row r="385" spans="1:11" ht="20.25" x14ac:dyDescent="0.25">
      <c r="D385" s="179" t="str">
        <f>INFO!$C$1</f>
        <v>SEVENTH-DAY ADVENTIST PRIMARY  SCHOOL</v>
      </c>
      <c r="E385" s="179"/>
      <c r="F385" s="179"/>
      <c r="G385" s="179"/>
      <c r="H385" s="179"/>
      <c r="I385" s="179"/>
      <c r="J385" s="179"/>
    </row>
    <row r="386" spans="1:11" ht="18" x14ac:dyDescent="0.25">
      <c r="D386" s="180" t="str">
        <f>INFO!$C$3</f>
        <v>P. O. BOX 234 KUMASI GHANA</v>
      </c>
      <c r="E386" s="180"/>
      <c r="F386" s="180"/>
      <c r="G386" s="180"/>
      <c r="H386" s="180"/>
      <c r="I386" s="180"/>
      <c r="J386" s="180"/>
    </row>
    <row r="387" spans="1:11" ht="18" x14ac:dyDescent="0.25">
      <c r="D387" s="181" t="str">
        <f>INFO!$C$4</f>
        <v>0123456789</v>
      </c>
      <c r="E387" s="180"/>
      <c r="F387" s="180"/>
      <c r="G387" s="180"/>
      <c r="H387" s="180"/>
      <c r="I387" s="180"/>
      <c r="J387" s="180"/>
    </row>
    <row r="388" spans="1:11" ht="18" x14ac:dyDescent="0.25">
      <c r="D388" s="182" t="str">
        <f>INFO!$C$5</f>
        <v>TERMLY REPORT</v>
      </c>
      <c r="E388" s="182"/>
      <c r="F388" s="182"/>
      <c r="G388" s="182"/>
      <c r="H388" s="182"/>
      <c r="I388" s="182"/>
      <c r="J388" s="182"/>
    </row>
    <row r="389" spans="1:11" x14ac:dyDescent="0.25">
      <c r="E389" s="16"/>
      <c r="F389" s="16"/>
      <c r="G389" s="16"/>
      <c r="H389" s="16"/>
      <c r="I389" s="16"/>
      <c r="J389" s="16"/>
      <c r="K389" s="16"/>
    </row>
    <row r="390" spans="1:11" ht="15.75" x14ac:dyDescent="0.25">
      <c r="E390" s="16"/>
      <c r="F390" s="183" t="str">
        <f>IF(INFO!$H$35="","",INFO!$H$35)</f>
        <v/>
      </c>
      <c r="G390" s="183"/>
      <c r="H390" s="183"/>
      <c r="I390" s="183"/>
      <c r="J390" s="183"/>
      <c r="K390" s="183"/>
    </row>
    <row r="391" spans="1:11" ht="15.75" x14ac:dyDescent="0.25">
      <c r="E391" s="16"/>
      <c r="F391" s="183" t="str">
        <f>IF(INFO!$I$35="","",INFO!$I$35)</f>
        <v/>
      </c>
      <c r="G391" s="183"/>
      <c r="H391" s="183"/>
      <c r="I391" s="183"/>
      <c r="J391" s="183"/>
      <c r="K391" s="183"/>
    </row>
    <row r="392" spans="1:11" ht="15.75" x14ac:dyDescent="0.25">
      <c r="E392" s="16"/>
      <c r="F392" s="183" t="str">
        <f>IF(INFO!$J$35="","",INFO!$J$35)</f>
        <v/>
      </c>
      <c r="G392" s="183"/>
      <c r="H392" s="183"/>
      <c r="I392" s="183"/>
      <c r="J392" s="183"/>
      <c r="K392" s="183"/>
    </row>
    <row r="393" spans="1:11" ht="15.75" x14ac:dyDescent="0.25">
      <c r="F393" s="183" t="str">
        <f>IF(INFO!$K$35="","",INFO!$K$35)</f>
        <v/>
      </c>
      <c r="G393" s="183"/>
      <c r="H393" s="183"/>
      <c r="I393" s="183"/>
      <c r="J393" s="183"/>
      <c r="K393" s="183"/>
    </row>
    <row r="396" spans="1:11" ht="16.5" x14ac:dyDescent="0.25">
      <c r="A396" s="184" t="s">
        <v>89</v>
      </c>
      <c r="B396" s="184"/>
      <c r="C396" s="185" t="str">
        <f>IF(INFO!$G$35="","",INFO!$G$35)</f>
        <v/>
      </c>
      <c r="D396" s="185"/>
      <c r="E396" s="185"/>
      <c r="F396" s="185"/>
      <c r="G396" s="185"/>
      <c r="H396" s="18"/>
      <c r="I396" s="19" t="s">
        <v>90</v>
      </c>
      <c r="J396" s="20" t="str">
        <f>INFO!$C$14&amp;"   "&amp;  INFO!$E$14</f>
        <v xml:space="preserve">B.S. FOUR   </v>
      </c>
    </row>
    <row r="397" spans="1:11" ht="20.25" x14ac:dyDescent="0.25">
      <c r="D397" s="179" t="str">
        <f>INFO!$C$1</f>
        <v>SEVENTH-DAY ADVENTIST PRIMARY  SCHOOL</v>
      </c>
      <c r="E397" s="179"/>
      <c r="F397" s="179"/>
      <c r="G397" s="179"/>
      <c r="H397" s="179"/>
      <c r="I397" s="179"/>
      <c r="J397" s="179"/>
    </row>
    <row r="398" spans="1:11" ht="18" x14ac:dyDescent="0.25">
      <c r="D398" s="180" t="str">
        <f>INFO!$C$3</f>
        <v>P. O. BOX 234 KUMASI GHANA</v>
      </c>
      <c r="E398" s="180"/>
      <c r="F398" s="180"/>
      <c r="G398" s="180"/>
      <c r="H398" s="180"/>
      <c r="I398" s="180"/>
      <c r="J398" s="180"/>
    </row>
    <row r="399" spans="1:11" ht="18" x14ac:dyDescent="0.25">
      <c r="D399" s="181" t="str">
        <f>INFO!$C$4</f>
        <v>0123456789</v>
      </c>
      <c r="E399" s="180"/>
      <c r="F399" s="180"/>
      <c r="G399" s="180"/>
      <c r="H399" s="180"/>
      <c r="I399" s="180"/>
      <c r="J399" s="180"/>
    </row>
    <row r="400" spans="1:11" ht="18" x14ac:dyDescent="0.25">
      <c r="D400" s="182" t="str">
        <f>INFO!$C$5</f>
        <v>TERMLY REPORT</v>
      </c>
      <c r="E400" s="182"/>
      <c r="F400" s="182"/>
      <c r="G400" s="182"/>
      <c r="H400" s="182"/>
      <c r="I400" s="182"/>
      <c r="J400" s="182"/>
    </row>
    <row r="401" spans="1:11" x14ac:dyDescent="0.25">
      <c r="E401" s="16"/>
      <c r="F401" s="16"/>
      <c r="G401" s="16"/>
      <c r="H401" s="16"/>
      <c r="I401" s="16"/>
      <c r="J401" s="16"/>
      <c r="K401" s="16"/>
    </row>
    <row r="402" spans="1:11" ht="15.75" x14ac:dyDescent="0.25">
      <c r="E402" s="16"/>
      <c r="F402" s="183" t="str">
        <f>IF(INFO!$H$36="","",INFO!$H$36)</f>
        <v/>
      </c>
      <c r="G402" s="183"/>
      <c r="H402" s="183"/>
      <c r="I402" s="183"/>
      <c r="J402" s="183"/>
      <c r="K402" s="183"/>
    </row>
    <row r="403" spans="1:11" ht="15.75" x14ac:dyDescent="0.25">
      <c r="E403" s="16"/>
      <c r="F403" s="183" t="str">
        <f>IF(INFO!$I$36="","",INFO!$I$36)</f>
        <v/>
      </c>
      <c r="G403" s="183"/>
      <c r="H403" s="183"/>
      <c r="I403" s="183"/>
      <c r="J403" s="183"/>
      <c r="K403" s="183"/>
    </row>
    <row r="404" spans="1:11" ht="15.75" x14ac:dyDescent="0.25">
      <c r="E404" s="16"/>
      <c r="F404" s="183" t="str">
        <f>IF(INFO!$J$36="","",INFO!$J$36)</f>
        <v/>
      </c>
      <c r="G404" s="183"/>
      <c r="H404" s="183"/>
      <c r="I404" s="183"/>
      <c r="J404" s="183"/>
      <c r="K404" s="183"/>
    </row>
    <row r="405" spans="1:11" ht="15.75" x14ac:dyDescent="0.25">
      <c r="F405" s="183" t="str">
        <f>IF(INFO!$K$36="","",INFO!$K$36)</f>
        <v/>
      </c>
      <c r="G405" s="183"/>
      <c r="H405" s="183"/>
      <c r="I405" s="183"/>
      <c r="J405" s="183"/>
      <c r="K405" s="183"/>
    </row>
    <row r="408" spans="1:11" ht="16.5" x14ac:dyDescent="0.25">
      <c r="A408" s="184" t="s">
        <v>89</v>
      </c>
      <c r="B408" s="184"/>
      <c r="C408" s="185" t="str">
        <f>IF(INFO!$G$36="","",INFO!$G$36)</f>
        <v/>
      </c>
      <c r="D408" s="185"/>
      <c r="E408" s="185"/>
      <c r="F408" s="185"/>
      <c r="G408" s="185"/>
      <c r="H408" s="18"/>
      <c r="I408" s="19" t="s">
        <v>90</v>
      </c>
      <c r="J408" s="20" t="str">
        <f>INFO!$C$14&amp;"   "&amp;  INFO!$E$14</f>
        <v xml:space="preserve">B.S. FOUR   </v>
      </c>
    </row>
    <row r="409" spans="1:11" ht="20.25" x14ac:dyDescent="0.25">
      <c r="D409" s="179" t="str">
        <f>INFO!$C$1</f>
        <v>SEVENTH-DAY ADVENTIST PRIMARY  SCHOOL</v>
      </c>
      <c r="E409" s="179"/>
      <c r="F409" s="179"/>
      <c r="G409" s="179"/>
      <c r="H409" s="179"/>
      <c r="I409" s="179"/>
      <c r="J409" s="179"/>
    </row>
    <row r="410" spans="1:11" ht="18" x14ac:dyDescent="0.25">
      <c r="D410" s="180" t="str">
        <f>INFO!$C$3</f>
        <v>P. O. BOX 234 KUMASI GHANA</v>
      </c>
      <c r="E410" s="180"/>
      <c r="F410" s="180"/>
      <c r="G410" s="180"/>
      <c r="H410" s="180"/>
      <c r="I410" s="180"/>
      <c r="J410" s="180"/>
    </row>
    <row r="411" spans="1:11" ht="18" x14ac:dyDescent="0.25">
      <c r="D411" s="181" t="str">
        <f>INFO!$C$4</f>
        <v>0123456789</v>
      </c>
      <c r="E411" s="180"/>
      <c r="F411" s="180"/>
      <c r="G411" s="180"/>
      <c r="H411" s="180"/>
      <c r="I411" s="180"/>
      <c r="J411" s="180"/>
    </row>
    <row r="412" spans="1:11" ht="18" x14ac:dyDescent="0.25">
      <c r="D412" s="182" t="str">
        <f>INFO!$C$5</f>
        <v>TERMLY REPORT</v>
      </c>
      <c r="E412" s="182"/>
      <c r="F412" s="182"/>
      <c r="G412" s="182"/>
      <c r="H412" s="182"/>
      <c r="I412" s="182"/>
      <c r="J412" s="182"/>
    </row>
    <row r="413" spans="1:11" x14ac:dyDescent="0.25">
      <c r="E413" s="16"/>
      <c r="F413" s="16"/>
      <c r="G413" s="16"/>
      <c r="H413" s="16"/>
      <c r="I413" s="16"/>
      <c r="J413" s="16"/>
      <c r="K413" s="16"/>
    </row>
    <row r="414" spans="1:11" ht="15.75" x14ac:dyDescent="0.25">
      <c r="E414" s="16"/>
      <c r="F414" s="183" t="str">
        <f>IF(INFO!$H$37="","",INFO!$H$37)</f>
        <v/>
      </c>
      <c r="G414" s="183"/>
      <c r="H414" s="183"/>
      <c r="I414" s="183"/>
      <c r="J414" s="183"/>
      <c r="K414" s="183"/>
    </row>
    <row r="415" spans="1:11" ht="15.75" x14ac:dyDescent="0.25">
      <c r="E415" s="16"/>
      <c r="F415" s="183" t="str">
        <f>IF(INFO!$I$37="","",INFO!$I$37)</f>
        <v/>
      </c>
      <c r="G415" s="183"/>
      <c r="H415" s="183"/>
      <c r="I415" s="183"/>
      <c r="J415" s="183"/>
      <c r="K415" s="183"/>
    </row>
    <row r="416" spans="1:11" ht="15.75" x14ac:dyDescent="0.25">
      <c r="E416" s="16"/>
      <c r="F416" s="183" t="str">
        <f>IF(INFO!$J$37="","",INFO!$J$37)</f>
        <v/>
      </c>
      <c r="G416" s="183"/>
      <c r="H416" s="183"/>
      <c r="I416" s="183"/>
      <c r="J416" s="183"/>
      <c r="K416" s="183"/>
    </row>
    <row r="417" spans="1:11" ht="15.75" x14ac:dyDescent="0.25">
      <c r="F417" s="183" t="str">
        <f>IF(INFO!$K$37="","",INFO!$K$37)</f>
        <v/>
      </c>
      <c r="G417" s="183"/>
      <c r="H417" s="183"/>
      <c r="I417" s="183"/>
      <c r="J417" s="183"/>
      <c r="K417" s="183"/>
    </row>
    <row r="420" spans="1:11" ht="16.5" x14ac:dyDescent="0.25">
      <c r="A420" s="184" t="s">
        <v>89</v>
      </c>
      <c r="B420" s="184"/>
      <c r="C420" s="185" t="str">
        <f>IF(INFO!$G$37="","",INFO!$G$37)</f>
        <v/>
      </c>
      <c r="D420" s="185"/>
      <c r="E420" s="185"/>
      <c r="F420" s="185"/>
      <c r="G420" s="185"/>
      <c r="H420" s="18"/>
      <c r="I420" s="19" t="s">
        <v>90</v>
      </c>
      <c r="J420" s="20" t="str">
        <f>INFO!$C$14&amp;"   "&amp;  INFO!$E$14</f>
        <v xml:space="preserve">B.S. FOUR   </v>
      </c>
    </row>
    <row r="421" spans="1:11" ht="20.25" x14ac:dyDescent="0.25">
      <c r="D421" s="179" t="str">
        <f>INFO!$C$1</f>
        <v>SEVENTH-DAY ADVENTIST PRIMARY  SCHOOL</v>
      </c>
      <c r="E421" s="179"/>
      <c r="F421" s="179"/>
      <c r="G421" s="179"/>
      <c r="H421" s="179"/>
      <c r="I421" s="179"/>
      <c r="J421" s="179"/>
    </row>
    <row r="422" spans="1:11" ht="18" x14ac:dyDescent="0.25">
      <c r="D422" s="180" t="str">
        <f>INFO!$C$3</f>
        <v>P. O. BOX 234 KUMASI GHANA</v>
      </c>
      <c r="E422" s="180"/>
      <c r="F422" s="180"/>
      <c r="G422" s="180"/>
      <c r="H422" s="180"/>
      <c r="I422" s="180"/>
      <c r="J422" s="180"/>
    </row>
    <row r="423" spans="1:11" ht="18" x14ac:dyDescent="0.25">
      <c r="D423" s="181" t="str">
        <f>INFO!$C$4</f>
        <v>0123456789</v>
      </c>
      <c r="E423" s="180"/>
      <c r="F423" s="180"/>
      <c r="G423" s="180"/>
      <c r="H423" s="180"/>
      <c r="I423" s="180"/>
      <c r="J423" s="180"/>
    </row>
    <row r="424" spans="1:11" ht="18" x14ac:dyDescent="0.25">
      <c r="D424" s="182" t="str">
        <f>INFO!$C$5</f>
        <v>TERMLY REPORT</v>
      </c>
      <c r="E424" s="182"/>
      <c r="F424" s="182"/>
      <c r="G424" s="182"/>
      <c r="H424" s="182"/>
      <c r="I424" s="182"/>
      <c r="J424" s="182"/>
    </row>
    <row r="426" spans="1:11" ht="15.75" x14ac:dyDescent="0.25">
      <c r="E426" s="16"/>
      <c r="F426" s="183" t="str">
        <f>IF(INFO!$H$38="","",INFO!$H$38)</f>
        <v/>
      </c>
      <c r="G426" s="183"/>
      <c r="H426" s="183"/>
      <c r="I426" s="183"/>
      <c r="J426" s="183"/>
      <c r="K426" s="183"/>
    </row>
    <row r="427" spans="1:11" ht="15.75" x14ac:dyDescent="0.25">
      <c r="E427" s="16"/>
      <c r="F427" s="183" t="str">
        <f>IF(INFO!$I$38="","",INFO!$I$38)</f>
        <v/>
      </c>
      <c r="G427" s="183"/>
      <c r="H427" s="183"/>
      <c r="I427" s="183"/>
      <c r="J427" s="183"/>
      <c r="K427" s="183"/>
    </row>
    <row r="428" spans="1:11" ht="15.75" x14ac:dyDescent="0.25">
      <c r="E428" s="16"/>
      <c r="F428" s="183" t="str">
        <f>IF(INFO!$J$38="","",INFO!$J$38)</f>
        <v/>
      </c>
      <c r="G428" s="183"/>
      <c r="H428" s="183"/>
      <c r="I428" s="183"/>
      <c r="J428" s="183"/>
      <c r="K428" s="183"/>
    </row>
    <row r="429" spans="1:11" ht="15.75" x14ac:dyDescent="0.25">
      <c r="F429" s="183" t="str">
        <f>IF(INFO!$K$38="","",INFO!$K$38)</f>
        <v/>
      </c>
      <c r="G429" s="183"/>
      <c r="H429" s="183"/>
      <c r="I429" s="183"/>
      <c r="J429" s="183"/>
      <c r="K429" s="183"/>
    </row>
    <row r="432" spans="1:11" ht="16.5" x14ac:dyDescent="0.25">
      <c r="A432" s="184" t="s">
        <v>89</v>
      </c>
      <c r="B432" s="184"/>
      <c r="C432" s="185" t="str">
        <f>IF(INFO!$G$38="","",INFO!$G$38)</f>
        <v/>
      </c>
      <c r="D432" s="185"/>
      <c r="E432" s="185"/>
      <c r="F432" s="185"/>
      <c r="G432" s="185"/>
      <c r="H432" s="18"/>
      <c r="I432" s="19" t="s">
        <v>90</v>
      </c>
      <c r="J432" s="20" t="str">
        <f>INFO!$C$14&amp;"   "&amp;  INFO!$E$14</f>
        <v xml:space="preserve">B.S. FOUR   </v>
      </c>
    </row>
    <row r="433" spans="1:11" ht="20.25" x14ac:dyDescent="0.25">
      <c r="D433" s="179" t="str">
        <f>INFO!$C$1</f>
        <v>SEVENTH-DAY ADVENTIST PRIMARY  SCHOOL</v>
      </c>
      <c r="E433" s="179"/>
      <c r="F433" s="179"/>
      <c r="G433" s="179"/>
      <c r="H433" s="179"/>
      <c r="I433" s="179"/>
      <c r="J433" s="179"/>
    </row>
    <row r="434" spans="1:11" ht="18" x14ac:dyDescent="0.25">
      <c r="D434" s="180" t="str">
        <f>INFO!$C$3</f>
        <v>P. O. BOX 234 KUMASI GHANA</v>
      </c>
      <c r="E434" s="180"/>
      <c r="F434" s="180"/>
      <c r="G434" s="180"/>
      <c r="H434" s="180"/>
      <c r="I434" s="180"/>
      <c r="J434" s="180"/>
    </row>
    <row r="435" spans="1:11" ht="18" x14ac:dyDescent="0.25">
      <c r="D435" s="181" t="str">
        <f>INFO!$C$4</f>
        <v>0123456789</v>
      </c>
      <c r="E435" s="180"/>
      <c r="F435" s="180"/>
      <c r="G435" s="180"/>
      <c r="H435" s="180"/>
      <c r="I435" s="180"/>
      <c r="J435" s="180"/>
    </row>
    <row r="436" spans="1:11" ht="18" x14ac:dyDescent="0.25">
      <c r="D436" s="182" t="str">
        <f>INFO!$C$5</f>
        <v>TERMLY REPORT</v>
      </c>
      <c r="E436" s="182"/>
      <c r="F436" s="182"/>
      <c r="G436" s="182"/>
      <c r="H436" s="182"/>
      <c r="I436" s="182"/>
      <c r="J436" s="182"/>
    </row>
    <row r="438" spans="1:11" ht="15.75" x14ac:dyDescent="0.25">
      <c r="E438" s="16"/>
      <c r="F438" s="183" t="str">
        <f>IF(INFO!$H$39="","",INFO!$H$39)</f>
        <v/>
      </c>
      <c r="G438" s="183"/>
      <c r="H438" s="183"/>
      <c r="I438" s="183"/>
      <c r="J438" s="183"/>
      <c r="K438" s="183"/>
    </row>
    <row r="439" spans="1:11" ht="15.75" x14ac:dyDescent="0.25">
      <c r="E439" s="16"/>
      <c r="F439" s="183" t="str">
        <f>IF(INFO!$I$39="","",INFO!$I$39)</f>
        <v/>
      </c>
      <c r="G439" s="183"/>
      <c r="H439" s="183"/>
      <c r="I439" s="183"/>
      <c r="J439" s="183"/>
      <c r="K439" s="183"/>
    </row>
    <row r="440" spans="1:11" ht="15.75" x14ac:dyDescent="0.25">
      <c r="E440" s="16"/>
      <c r="F440" s="183" t="str">
        <f>IF(INFO!$J$39="","",INFO!$J$39)</f>
        <v/>
      </c>
      <c r="G440" s="183"/>
      <c r="H440" s="183"/>
      <c r="I440" s="183"/>
      <c r="J440" s="183"/>
      <c r="K440" s="183"/>
    </row>
    <row r="441" spans="1:11" ht="15.75" x14ac:dyDescent="0.25">
      <c r="F441" s="183" t="str">
        <f>IF(INFO!$K$39="","",INFO!$K$39)</f>
        <v/>
      </c>
      <c r="G441" s="183"/>
      <c r="H441" s="183"/>
      <c r="I441" s="183"/>
      <c r="J441" s="183"/>
      <c r="K441" s="183"/>
    </row>
    <row r="444" spans="1:11" ht="16.5" x14ac:dyDescent="0.25">
      <c r="A444" s="184" t="s">
        <v>89</v>
      </c>
      <c r="B444" s="184"/>
      <c r="C444" s="185" t="str">
        <f>IF(INFO!$G$39="","",INFO!$G$39)</f>
        <v/>
      </c>
      <c r="D444" s="185"/>
      <c r="E444" s="185"/>
      <c r="F444" s="185"/>
      <c r="G444" s="185"/>
      <c r="H444" s="18"/>
      <c r="I444" s="19" t="s">
        <v>90</v>
      </c>
      <c r="J444" s="20" t="str">
        <f>INFO!$C$14&amp;"   "&amp;  INFO!$E$14</f>
        <v xml:space="preserve">B.S. FOUR   </v>
      </c>
    </row>
    <row r="445" spans="1:11" ht="20.25" x14ac:dyDescent="0.25">
      <c r="D445" s="179" t="str">
        <f>INFO!$C$1</f>
        <v>SEVENTH-DAY ADVENTIST PRIMARY  SCHOOL</v>
      </c>
      <c r="E445" s="179"/>
      <c r="F445" s="179"/>
      <c r="G445" s="179"/>
      <c r="H445" s="179"/>
      <c r="I445" s="179"/>
      <c r="J445" s="179"/>
    </row>
    <row r="446" spans="1:11" ht="18" x14ac:dyDescent="0.25">
      <c r="D446" s="180" t="str">
        <f>INFO!$C$3</f>
        <v>P. O. BOX 234 KUMASI GHANA</v>
      </c>
      <c r="E446" s="180"/>
      <c r="F446" s="180"/>
      <c r="G446" s="180"/>
      <c r="H446" s="180"/>
      <c r="I446" s="180"/>
      <c r="J446" s="180"/>
    </row>
    <row r="447" spans="1:11" ht="18" x14ac:dyDescent="0.25">
      <c r="D447" s="181" t="str">
        <f>INFO!$C$4</f>
        <v>0123456789</v>
      </c>
      <c r="E447" s="180"/>
      <c r="F447" s="180"/>
      <c r="G447" s="180"/>
      <c r="H447" s="180"/>
      <c r="I447" s="180"/>
      <c r="J447" s="180"/>
    </row>
    <row r="448" spans="1:11" ht="18" x14ac:dyDescent="0.25">
      <c r="D448" s="182" t="str">
        <f>INFO!$C$5</f>
        <v>TERMLY REPORT</v>
      </c>
      <c r="E448" s="182"/>
      <c r="F448" s="182"/>
      <c r="G448" s="182"/>
      <c r="H448" s="182"/>
      <c r="I448" s="182"/>
      <c r="J448" s="182"/>
    </row>
    <row r="450" spans="1:11" ht="15.75" x14ac:dyDescent="0.25">
      <c r="E450" s="16"/>
      <c r="F450" s="183" t="str">
        <f>IF(INFO!$H$40="","",INFO!$H$40)</f>
        <v/>
      </c>
      <c r="G450" s="183"/>
      <c r="H450" s="183"/>
      <c r="I450" s="183"/>
      <c r="J450" s="183"/>
      <c r="K450" s="183"/>
    </row>
    <row r="451" spans="1:11" ht="15.75" x14ac:dyDescent="0.25">
      <c r="E451" s="16"/>
      <c r="F451" s="183" t="str">
        <f>IF(INFO!$I$40="","",INFO!$I$40)</f>
        <v/>
      </c>
      <c r="G451" s="183"/>
      <c r="H451" s="183"/>
      <c r="I451" s="183"/>
      <c r="J451" s="183"/>
      <c r="K451" s="183"/>
    </row>
    <row r="452" spans="1:11" ht="15.75" x14ac:dyDescent="0.25">
      <c r="E452" s="16"/>
      <c r="F452" s="183" t="str">
        <f>IF(INFO!$J$40="","",INFO!$J$40)</f>
        <v/>
      </c>
      <c r="G452" s="183"/>
      <c r="H452" s="183"/>
      <c r="I452" s="183"/>
      <c r="J452" s="183"/>
      <c r="K452" s="183"/>
    </row>
    <row r="453" spans="1:11" ht="15.75" x14ac:dyDescent="0.25">
      <c r="F453" s="183" t="str">
        <f>IF(INFO!$K$40="","",INFO!$K$40)</f>
        <v/>
      </c>
      <c r="G453" s="183"/>
      <c r="H453" s="183"/>
      <c r="I453" s="183"/>
      <c r="J453" s="183"/>
      <c r="K453" s="183"/>
    </row>
    <row r="456" spans="1:11" ht="16.5" x14ac:dyDescent="0.25">
      <c r="A456" s="184" t="s">
        <v>89</v>
      </c>
      <c r="B456" s="184"/>
      <c r="C456" s="185" t="str">
        <f>IF(INFO!$G$40="","",INFO!$G$40)</f>
        <v/>
      </c>
      <c r="D456" s="185"/>
      <c r="E456" s="185"/>
      <c r="F456" s="185"/>
      <c r="G456" s="185"/>
      <c r="H456" s="18"/>
      <c r="I456" s="19" t="s">
        <v>90</v>
      </c>
      <c r="J456" s="20" t="str">
        <f>INFO!$C$14&amp;"   "&amp;  INFO!$E$14</f>
        <v xml:space="preserve">B.S. FOUR   </v>
      </c>
    </row>
    <row r="457" spans="1:11" ht="20.25" x14ac:dyDescent="0.25">
      <c r="D457" s="179" t="str">
        <f>INFO!$C$1</f>
        <v>SEVENTH-DAY ADVENTIST PRIMARY  SCHOOL</v>
      </c>
      <c r="E457" s="179"/>
      <c r="F457" s="179"/>
      <c r="G457" s="179"/>
      <c r="H457" s="179"/>
      <c r="I457" s="179"/>
      <c r="J457" s="179"/>
    </row>
    <row r="458" spans="1:11" ht="18" x14ac:dyDescent="0.25">
      <c r="D458" s="180" t="str">
        <f>INFO!$C$3</f>
        <v>P. O. BOX 234 KUMASI GHANA</v>
      </c>
      <c r="E458" s="180"/>
      <c r="F458" s="180"/>
      <c r="G458" s="180"/>
      <c r="H458" s="180"/>
      <c r="I458" s="180"/>
      <c r="J458" s="180"/>
    </row>
    <row r="459" spans="1:11" ht="18" x14ac:dyDescent="0.25">
      <c r="D459" s="181" t="str">
        <f>INFO!$C$4</f>
        <v>0123456789</v>
      </c>
      <c r="E459" s="180"/>
      <c r="F459" s="180"/>
      <c r="G459" s="180"/>
      <c r="H459" s="180"/>
      <c r="I459" s="180"/>
      <c r="J459" s="180"/>
    </row>
    <row r="460" spans="1:11" ht="18" x14ac:dyDescent="0.25">
      <c r="D460" s="182" t="str">
        <f>INFO!$C$5</f>
        <v>TERMLY REPORT</v>
      </c>
      <c r="E460" s="182"/>
      <c r="F460" s="182"/>
      <c r="G460" s="182"/>
      <c r="H460" s="182"/>
      <c r="I460" s="182"/>
      <c r="J460" s="182"/>
    </row>
    <row r="462" spans="1:11" ht="15.75" x14ac:dyDescent="0.25">
      <c r="E462" s="16"/>
      <c r="F462" s="183" t="str">
        <f>IF(INFO!$H$41="","",INFO!$H$41)</f>
        <v/>
      </c>
      <c r="G462" s="183"/>
      <c r="H462" s="183"/>
      <c r="I462" s="183"/>
      <c r="J462" s="183"/>
      <c r="K462" s="183"/>
    </row>
    <row r="463" spans="1:11" ht="15.75" x14ac:dyDescent="0.25">
      <c r="E463" s="16"/>
      <c r="F463" s="183" t="str">
        <f>IF(INFO!$I$41="","",INFO!$I$41)</f>
        <v/>
      </c>
      <c r="G463" s="183"/>
      <c r="H463" s="183"/>
      <c r="I463" s="183"/>
      <c r="J463" s="183"/>
      <c r="K463" s="183"/>
    </row>
    <row r="464" spans="1:11" ht="15.75" x14ac:dyDescent="0.25">
      <c r="E464" s="16"/>
      <c r="F464" s="183" t="str">
        <f>IF(INFO!$J$41="","",INFO!$J$41)</f>
        <v/>
      </c>
      <c r="G464" s="183"/>
      <c r="H464" s="183"/>
      <c r="I464" s="183"/>
      <c r="J464" s="183"/>
      <c r="K464" s="183"/>
    </row>
    <row r="465" spans="1:11" ht="15.75" x14ac:dyDescent="0.25">
      <c r="F465" s="183" t="str">
        <f>IF(INFO!$K$41="","",INFO!$K$41)</f>
        <v/>
      </c>
      <c r="G465" s="183"/>
      <c r="H465" s="183"/>
      <c r="I465" s="183"/>
      <c r="J465" s="183"/>
      <c r="K465" s="183"/>
    </row>
    <row r="468" spans="1:11" ht="16.5" x14ac:dyDescent="0.25">
      <c r="A468" s="184" t="s">
        <v>89</v>
      </c>
      <c r="B468" s="184"/>
      <c r="C468" s="185" t="str">
        <f>IF(INFO!$G$41="","",INFO!$G$41)</f>
        <v/>
      </c>
      <c r="D468" s="185"/>
      <c r="E468" s="185"/>
      <c r="F468" s="185"/>
      <c r="G468" s="185"/>
      <c r="H468" s="18"/>
      <c r="I468" s="19" t="s">
        <v>90</v>
      </c>
      <c r="J468" s="20" t="str">
        <f>INFO!$C$14&amp;"   "&amp;  INFO!$E$14</f>
        <v xml:space="preserve">B.S. FOUR   </v>
      </c>
    </row>
    <row r="469" spans="1:11" ht="20.25" x14ac:dyDescent="0.25">
      <c r="D469" s="179" t="str">
        <f>INFO!$C$1</f>
        <v>SEVENTH-DAY ADVENTIST PRIMARY  SCHOOL</v>
      </c>
      <c r="E469" s="179"/>
      <c r="F469" s="179"/>
      <c r="G469" s="179"/>
      <c r="H469" s="179"/>
      <c r="I469" s="179"/>
      <c r="J469" s="179"/>
    </row>
    <row r="470" spans="1:11" ht="18" x14ac:dyDescent="0.25">
      <c r="D470" s="180" t="str">
        <f>INFO!$C$3</f>
        <v>P. O. BOX 234 KUMASI GHANA</v>
      </c>
      <c r="E470" s="180"/>
      <c r="F470" s="180"/>
      <c r="G470" s="180"/>
      <c r="H470" s="180"/>
      <c r="I470" s="180"/>
      <c r="J470" s="180"/>
    </row>
    <row r="471" spans="1:11" ht="18" x14ac:dyDescent="0.25">
      <c r="D471" s="181" t="str">
        <f>INFO!$C$4</f>
        <v>0123456789</v>
      </c>
      <c r="E471" s="180"/>
      <c r="F471" s="180"/>
      <c r="G471" s="180"/>
      <c r="H471" s="180"/>
      <c r="I471" s="180"/>
      <c r="J471" s="180"/>
    </row>
    <row r="472" spans="1:11" ht="18" x14ac:dyDescent="0.25">
      <c r="D472" s="182" t="str">
        <f>INFO!$C$5</f>
        <v>TERMLY REPORT</v>
      </c>
      <c r="E472" s="182"/>
      <c r="F472" s="182"/>
      <c r="G472" s="182"/>
      <c r="H472" s="182"/>
      <c r="I472" s="182"/>
      <c r="J472" s="182"/>
    </row>
    <row r="473" spans="1:11" x14ac:dyDescent="0.25">
      <c r="E473" s="16"/>
      <c r="F473" s="16"/>
      <c r="G473" s="16"/>
      <c r="H473" s="16"/>
      <c r="I473" s="16"/>
      <c r="J473" s="16"/>
      <c r="K473" s="16"/>
    </row>
    <row r="474" spans="1:11" ht="15.75" x14ac:dyDescent="0.25">
      <c r="E474" s="16"/>
      <c r="F474" s="183" t="str">
        <f>IF(INFO!$H$42="","",INFO!$H$42)</f>
        <v/>
      </c>
      <c r="G474" s="183"/>
      <c r="H474" s="183"/>
      <c r="I474" s="183"/>
      <c r="J474" s="183"/>
      <c r="K474" s="183"/>
    </row>
    <row r="475" spans="1:11" ht="15.75" x14ac:dyDescent="0.25">
      <c r="E475" s="16"/>
      <c r="F475" s="183" t="str">
        <f>IF(INFO!$I$42="","",INFO!$I$42)</f>
        <v/>
      </c>
      <c r="G475" s="183"/>
      <c r="H475" s="183"/>
      <c r="I475" s="183"/>
      <c r="J475" s="183"/>
      <c r="K475" s="183"/>
    </row>
    <row r="476" spans="1:11" ht="15.75" x14ac:dyDescent="0.25">
      <c r="E476" s="16"/>
      <c r="F476" s="183" t="str">
        <f>IF(INFO!$J$42="","",INFO!$J$42)</f>
        <v/>
      </c>
      <c r="G476" s="183"/>
      <c r="H476" s="183"/>
      <c r="I476" s="183"/>
      <c r="J476" s="183"/>
      <c r="K476" s="183"/>
    </row>
    <row r="477" spans="1:11" ht="15.75" x14ac:dyDescent="0.25">
      <c r="F477" s="183" t="str">
        <f>IF(INFO!$K$42="","",INFO!$K$42)</f>
        <v/>
      </c>
      <c r="G477" s="183"/>
      <c r="H477" s="183"/>
      <c r="I477" s="183"/>
      <c r="J477" s="183"/>
      <c r="K477" s="183"/>
    </row>
    <row r="480" spans="1:11" ht="16.5" x14ac:dyDescent="0.25">
      <c r="A480" s="184" t="s">
        <v>89</v>
      </c>
      <c r="B480" s="184"/>
      <c r="C480" s="185" t="str">
        <f>IF(INFO!$G$42="","",INFO!$G$42)</f>
        <v/>
      </c>
      <c r="D480" s="185"/>
      <c r="E480" s="185"/>
      <c r="F480" s="185"/>
      <c r="G480" s="185"/>
      <c r="H480" s="18"/>
      <c r="I480" s="19" t="s">
        <v>90</v>
      </c>
      <c r="J480" s="20" t="str">
        <f>INFO!$C$14&amp;"   "&amp;  INFO!$E$14</f>
        <v xml:space="preserve">B.S. FOUR   </v>
      </c>
    </row>
    <row r="481" spans="1:11" ht="20.25" x14ac:dyDescent="0.25">
      <c r="D481" s="179" t="str">
        <f>INFO!$C$1</f>
        <v>SEVENTH-DAY ADVENTIST PRIMARY  SCHOOL</v>
      </c>
      <c r="E481" s="179"/>
      <c r="F481" s="179"/>
      <c r="G481" s="179"/>
      <c r="H481" s="179"/>
      <c r="I481" s="179"/>
      <c r="J481" s="179"/>
    </row>
    <row r="482" spans="1:11" ht="18" x14ac:dyDescent="0.25">
      <c r="D482" s="180" t="str">
        <f>INFO!$C$3</f>
        <v>P. O. BOX 234 KUMASI GHANA</v>
      </c>
      <c r="E482" s="180"/>
      <c r="F482" s="180"/>
      <c r="G482" s="180"/>
      <c r="H482" s="180"/>
      <c r="I482" s="180"/>
      <c r="J482" s="180"/>
    </row>
    <row r="483" spans="1:11" ht="18" x14ac:dyDescent="0.25">
      <c r="D483" s="181" t="str">
        <f>INFO!$C$4</f>
        <v>0123456789</v>
      </c>
      <c r="E483" s="180"/>
      <c r="F483" s="180"/>
      <c r="G483" s="180"/>
      <c r="H483" s="180"/>
      <c r="I483" s="180"/>
      <c r="J483" s="180"/>
    </row>
    <row r="484" spans="1:11" ht="18" x14ac:dyDescent="0.25">
      <c r="D484" s="182" t="str">
        <f>INFO!$C$5</f>
        <v>TERMLY REPORT</v>
      </c>
      <c r="E484" s="182"/>
      <c r="F484" s="182"/>
      <c r="G484" s="182"/>
      <c r="H484" s="182"/>
      <c r="I484" s="182"/>
      <c r="J484" s="182"/>
    </row>
    <row r="486" spans="1:11" ht="15.75" x14ac:dyDescent="0.25">
      <c r="E486" s="16"/>
      <c r="F486" s="183" t="str">
        <f>IF(INFO!$H$43="","",INFO!$H$43)</f>
        <v/>
      </c>
      <c r="G486" s="183"/>
      <c r="H486" s="183"/>
      <c r="I486" s="183"/>
      <c r="J486" s="183"/>
      <c r="K486" s="183"/>
    </row>
    <row r="487" spans="1:11" ht="15.75" x14ac:dyDescent="0.25">
      <c r="E487" s="16"/>
      <c r="F487" s="183" t="str">
        <f>IF(INFO!$I$43="","",INFO!$I$43)</f>
        <v/>
      </c>
      <c r="G487" s="183"/>
      <c r="H487" s="183"/>
      <c r="I487" s="183"/>
      <c r="J487" s="183"/>
      <c r="K487" s="183"/>
    </row>
    <row r="488" spans="1:11" ht="15.75" x14ac:dyDescent="0.25">
      <c r="E488" s="16"/>
      <c r="F488" s="183" t="str">
        <f>IF(INFO!$J$43="","",INFO!$J$43)</f>
        <v/>
      </c>
      <c r="G488" s="183"/>
      <c r="H488" s="183"/>
      <c r="I488" s="183"/>
      <c r="J488" s="183"/>
      <c r="K488" s="183"/>
    </row>
    <row r="489" spans="1:11" ht="15.75" x14ac:dyDescent="0.25">
      <c r="F489" s="183" t="str">
        <f>IF(INFO!$K$43="","",INFO!$K$43)</f>
        <v/>
      </c>
      <c r="G489" s="183"/>
      <c r="H489" s="183"/>
      <c r="I489" s="183"/>
      <c r="J489" s="183"/>
      <c r="K489" s="183"/>
    </row>
    <row r="492" spans="1:11" ht="16.5" x14ac:dyDescent="0.25">
      <c r="A492" s="184" t="s">
        <v>89</v>
      </c>
      <c r="B492" s="184"/>
      <c r="C492" s="185" t="str">
        <f>IF(INFO!$G$43="","",INFO!$G$43)</f>
        <v/>
      </c>
      <c r="D492" s="185"/>
      <c r="E492" s="185"/>
      <c r="F492" s="185"/>
      <c r="G492" s="185"/>
      <c r="H492" s="18"/>
      <c r="I492" s="19" t="s">
        <v>90</v>
      </c>
      <c r="J492" s="20" t="str">
        <f>INFO!$C$14&amp;"   "&amp;  INFO!$E$14</f>
        <v xml:space="preserve">B.S. FOUR   </v>
      </c>
    </row>
    <row r="493" spans="1:11" ht="20.25" x14ac:dyDescent="0.25">
      <c r="D493" s="179" t="str">
        <f>INFO!$C$1</f>
        <v>SEVENTH-DAY ADVENTIST PRIMARY  SCHOOL</v>
      </c>
      <c r="E493" s="179"/>
      <c r="F493" s="179"/>
      <c r="G493" s="179"/>
      <c r="H493" s="179"/>
      <c r="I493" s="179"/>
      <c r="J493" s="179"/>
    </row>
    <row r="494" spans="1:11" ht="18" x14ac:dyDescent="0.25">
      <c r="D494" s="180" t="str">
        <f>INFO!$C$3</f>
        <v>P. O. BOX 234 KUMASI GHANA</v>
      </c>
      <c r="E494" s="180"/>
      <c r="F494" s="180"/>
      <c r="G494" s="180"/>
      <c r="H494" s="180"/>
      <c r="I494" s="180"/>
      <c r="J494" s="180"/>
    </row>
    <row r="495" spans="1:11" ht="18" x14ac:dyDescent="0.25">
      <c r="D495" s="181" t="str">
        <f>INFO!$C$4</f>
        <v>0123456789</v>
      </c>
      <c r="E495" s="180"/>
      <c r="F495" s="180"/>
      <c r="G495" s="180"/>
      <c r="H495" s="180"/>
      <c r="I495" s="180"/>
      <c r="J495" s="180"/>
    </row>
    <row r="496" spans="1:11" ht="18" x14ac:dyDescent="0.25">
      <c r="D496" s="182" t="str">
        <f>INFO!$C$5</f>
        <v>TERMLY REPORT</v>
      </c>
      <c r="E496" s="182"/>
      <c r="F496" s="182"/>
      <c r="G496" s="182"/>
      <c r="H496" s="182"/>
      <c r="I496" s="182"/>
      <c r="J496" s="182"/>
    </row>
    <row r="497" spans="1:11" x14ac:dyDescent="0.25">
      <c r="E497" s="16"/>
      <c r="F497" s="16"/>
      <c r="G497" s="16"/>
      <c r="H497" s="16"/>
      <c r="I497" s="16"/>
      <c r="J497" s="16"/>
      <c r="K497" s="16"/>
    </row>
    <row r="498" spans="1:11" ht="15.75" x14ac:dyDescent="0.25">
      <c r="E498" s="16"/>
      <c r="F498" s="183" t="str">
        <f>IF(INFO!$H$44="","",INFO!$H$44)</f>
        <v/>
      </c>
      <c r="G498" s="183"/>
      <c r="H498" s="183"/>
      <c r="I498" s="183"/>
      <c r="J498" s="183"/>
      <c r="K498" s="183"/>
    </row>
    <row r="499" spans="1:11" ht="15.75" x14ac:dyDescent="0.25">
      <c r="E499" s="16"/>
      <c r="F499" s="183" t="str">
        <f>IF(INFO!$I$44="","",INFO!$I$44)</f>
        <v/>
      </c>
      <c r="G499" s="183"/>
      <c r="H499" s="183"/>
      <c r="I499" s="183"/>
      <c r="J499" s="183"/>
      <c r="K499" s="183"/>
    </row>
    <row r="500" spans="1:11" ht="15.75" x14ac:dyDescent="0.25">
      <c r="E500" s="16"/>
      <c r="F500" s="183" t="str">
        <f>IF(INFO!$J$44="","",INFO!$J$44)</f>
        <v/>
      </c>
      <c r="G500" s="183"/>
      <c r="H500" s="183"/>
      <c r="I500" s="183"/>
      <c r="J500" s="183"/>
      <c r="K500" s="183"/>
    </row>
    <row r="501" spans="1:11" ht="15.75" x14ac:dyDescent="0.25">
      <c r="F501" s="183" t="str">
        <f>IF(INFO!$K$44="","",INFO!$K$44)</f>
        <v/>
      </c>
      <c r="G501" s="183"/>
      <c r="H501" s="183"/>
      <c r="I501" s="183"/>
      <c r="J501" s="183"/>
      <c r="K501" s="183"/>
    </row>
    <row r="504" spans="1:11" ht="16.5" x14ac:dyDescent="0.25">
      <c r="A504" s="184" t="s">
        <v>89</v>
      </c>
      <c r="B504" s="184"/>
      <c r="C504" s="185" t="str">
        <f>IF(INFO!$G$44="","",INFO!$G$44)</f>
        <v/>
      </c>
      <c r="D504" s="185"/>
      <c r="E504" s="185"/>
      <c r="F504" s="185"/>
      <c r="G504" s="185"/>
      <c r="H504" s="18"/>
      <c r="I504" s="19" t="s">
        <v>90</v>
      </c>
      <c r="J504" s="20" t="str">
        <f>INFO!$C$14&amp;"   "&amp;  INFO!$E$14</f>
        <v xml:space="preserve">B.S. FOUR   </v>
      </c>
    </row>
    <row r="505" spans="1:11" ht="20.25" x14ac:dyDescent="0.25">
      <c r="D505" s="179" t="str">
        <f>INFO!$C$1</f>
        <v>SEVENTH-DAY ADVENTIST PRIMARY  SCHOOL</v>
      </c>
      <c r="E505" s="179"/>
      <c r="F505" s="179"/>
      <c r="G505" s="179"/>
      <c r="H505" s="179"/>
      <c r="I505" s="179"/>
      <c r="J505" s="179"/>
    </row>
    <row r="506" spans="1:11" ht="18" x14ac:dyDescent="0.25">
      <c r="D506" s="180" t="str">
        <f>INFO!$C$3</f>
        <v>P. O. BOX 234 KUMASI GHANA</v>
      </c>
      <c r="E506" s="180"/>
      <c r="F506" s="180"/>
      <c r="G506" s="180"/>
      <c r="H506" s="180"/>
      <c r="I506" s="180"/>
      <c r="J506" s="180"/>
    </row>
    <row r="507" spans="1:11" ht="18" x14ac:dyDescent="0.25">
      <c r="D507" s="181" t="str">
        <f>INFO!$C$4</f>
        <v>0123456789</v>
      </c>
      <c r="E507" s="180"/>
      <c r="F507" s="180"/>
      <c r="G507" s="180"/>
      <c r="H507" s="180"/>
      <c r="I507" s="180"/>
      <c r="J507" s="180"/>
    </row>
    <row r="508" spans="1:11" ht="18" x14ac:dyDescent="0.25">
      <c r="D508" s="182" t="str">
        <f>INFO!$C$5</f>
        <v>TERMLY REPORT</v>
      </c>
      <c r="E508" s="182"/>
      <c r="F508" s="182"/>
      <c r="G508" s="182"/>
      <c r="H508" s="182"/>
      <c r="I508" s="182"/>
      <c r="J508" s="182"/>
    </row>
    <row r="510" spans="1:11" ht="15.75" x14ac:dyDescent="0.25">
      <c r="E510" s="16"/>
      <c r="F510" s="183" t="str">
        <f>IF(INFO!$H$45="","",INFO!$H$45)</f>
        <v/>
      </c>
      <c r="G510" s="183"/>
      <c r="H510" s="183"/>
      <c r="I510" s="183"/>
      <c r="J510" s="183"/>
      <c r="K510" s="183"/>
    </row>
    <row r="511" spans="1:11" ht="15.75" x14ac:dyDescent="0.25">
      <c r="E511" s="16"/>
      <c r="F511" s="183" t="str">
        <f>IF(INFO!$I$45="","",INFO!$I$45)</f>
        <v/>
      </c>
      <c r="G511" s="183"/>
      <c r="H511" s="183"/>
      <c r="I511" s="183"/>
      <c r="J511" s="183"/>
      <c r="K511" s="183"/>
    </row>
    <row r="512" spans="1:11" ht="15.75" x14ac:dyDescent="0.25">
      <c r="E512" s="16"/>
      <c r="F512" s="183" t="str">
        <f>IF(INFO!$J$45="","",INFO!$J$45)</f>
        <v/>
      </c>
      <c r="G512" s="183"/>
      <c r="H512" s="183"/>
      <c r="I512" s="183"/>
      <c r="J512" s="183"/>
      <c r="K512" s="183"/>
    </row>
    <row r="513" spans="1:11" ht="15.75" x14ac:dyDescent="0.25">
      <c r="F513" s="183" t="str">
        <f>IF(INFO!$K$45="","",INFO!$K$45)</f>
        <v/>
      </c>
      <c r="G513" s="183"/>
      <c r="H513" s="183"/>
      <c r="I513" s="183"/>
      <c r="J513" s="183"/>
      <c r="K513" s="183"/>
    </row>
    <row r="516" spans="1:11" ht="16.5" x14ac:dyDescent="0.25">
      <c r="A516" s="184" t="s">
        <v>89</v>
      </c>
      <c r="B516" s="184"/>
      <c r="C516" s="185" t="str">
        <f>IF(INFO!$G$45="","",INFO!$G$45)</f>
        <v/>
      </c>
      <c r="D516" s="185"/>
      <c r="E516" s="185"/>
      <c r="F516" s="185"/>
      <c r="G516" s="185"/>
      <c r="H516" s="18"/>
      <c r="I516" s="19" t="s">
        <v>90</v>
      </c>
      <c r="J516" s="20" t="str">
        <f>INFO!$C$14&amp;"   "&amp;  INFO!$E$14</f>
        <v xml:space="preserve">B.S. FOUR   </v>
      </c>
    </row>
    <row r="517" spans="1:11" ht="20.25" x14ac:dyDescent="0.25">
      <c r="D517" s="179" t="str">
        <f>INFO!$C$1</f>
        <v>SEVENTH-DAY ADVENTIST PRIMARY  SCHOOL</v>
      </c>
      <c r="E517" s="179"/>
      <c r="F517" s="179"/>
      <c r="G517" s="179"/>
      <c r="H517" s="179"/>
      <c r="I517" s="179"/>
      <c r="J517" s="179"/>
    </row>
    <row r="518" spans="1:11" ht="18" x14ac:dyDescent="0.25">
      <c r="D518" s="180" t="str">
        <f>INFO!$C$3</f>
        <v>P. O. BOX 234 KUMASI GHANA</v>
      </c>
      <c r="E518" s="180"/>
      <c r="F518" s="180"/>
      <c r="G518" s="180"/>
      <c r="H518" s="180"/>
      <c r="I518" s="180"/>
      <c r="J518" s="180"/>
    </row>
    <row r="519" spans="1:11" ht="18" x14ac:dyDescent="0.25">
      <c r="D519" s="181" t="str">
        <f>INFO!$C$4</f>
        <v>0123456789</v>
      </c>
      <c r="E519" s="180"/>
      <c r="F519" s="180"/>
      <c r="G519" s="180"/>
      <c r="H519" s="180"/>
      <c r="I519" s="180"/>
      <c r="J519" s="180"/>
    </row>
    <row r="520" spans="1:11" ht="18" x14ac:dyDescent="0.25">
      <c r="D520" s="182" t="str">
        <f>INFO!$C$5</f>
        <v>TERMLY REPORT</v>
      </c>
      <c r="E520" s="182"/>
      <c r="F520" s="182"/>
      <c r="G520" s="182"/>
      <c r="H520" s="182"/>
      <c r="I520" s="182"/>
      <c r="J520" s="182"/>
    </row>
    <row r="522" spans="1:11" ht="15.75" x14ac:dyDescent="0.25">
      <c r="E522" s="16"/>
      <c r="F522" s="183" t="str">
        <f>IF(INFO!$H$46="","",INFO!$H$46)</f>
        <v/>
      </c>
      <c r="G522" s="183"/>
      <c r="H522" s="183"/>
      <c r="I522" s="183"/>
      <c r="J522" s="183"/>
      <c r="K522" s="183"/>
    </row>
    <row r="523" spans="1:11" ht="15.75" x14ac:dyDescent="0.25">
      <c r="E523" s="16"/>
      <c r="F523" s="183" t="str">
        <f>IF(INFO!$I$46="","",INFO!$I$46)</f>
        <v/>
      </c>
      <c r="G523" s="183"/>
      <c r="H523" s="183"/>
      <c r="I523" s="183"/>
      <c r="J523" s="183"/>
      <c r="K523" s="183"/>
    </row>
    <row r="524" spans="1:11" ht="15.75" x14ac:dyDescent="0.25">
      <c r="E524" s="16"/>
      <c r="F524" s="183" t="str">
        <f>IF(INFO!$J$46="","",INFO!$J$46)</f>
        <v/>
      </c>
      <c r="G524" s="183"/>
      <c r="H524" s="183"/>
      <c r="I524" s="183"/>
      <c r="J524" s="183"/>
      <c r="K524" s="183"/>
    </row>
    <row r="525" spans="1:11" ht="15.75" x14ac:dyDescent="0.25">
      <c r="F525" s="183" t="str">
        <f>IF(INFO!$K$46="","",INFO!$K$46)</f>
        <v/>
      </c>
      <c r="G525" s="183"/>
      <c r="H525" s="183"/>
      <c r="I525" s="183"/>
      <c r="J525" s="183"/>
      <c r="K525" s="183"/>
    </row>
    <row r="528" spans="1:11" ht="16.5" x14ac:dyDescent="0.25">
      <c r="A528" s="184" t="s">
        <v>89</v>
      </c>
      <c r="B528" s="184"/>
      <c r="C528" s="185" t="str">
        <f>IF(INFO!$G$46="","",INFO!$G$46)</f>
        <v/>
      </c>
      <c r="D528" s="185"/>
      <c r="E528" s="185"/>
      <c r="F528" s="185"/>
      <c r="G528" s="185"/>
      <c r="H528" s="18"/>
      <c r="I528" s="19" t="s">
        <v>90</v>
      </c>
      <c r="J528" s="20" t="str">
        <f>INFO!$C$14&amp;"   "&amp;  INFO!$E$14</f>
        <v xml:space="preserve">B.S. FOUR   </v>
      </c>
    </row>
    <row r="529" spans="1:11" ht="20.25" x14ac:dyDescent="0.25">
      <c r="D529" s="179" t="str">
        <f>INFO!$C$1</f>
        <v>SEVENTH-DAY ADVENTIST PRIMARY  SCHOOL</v>
      </c>
      <c r="E529" s="179"/>
      <c r="F529" s="179"/>
      <c r="G529" s="179"/>
      <c r="H529" s="179"/>
      <c r="I529" s="179"/>
      <c r="J529" s="179"/>
    </row>
    <row r="530" spans="1:11" ht="18" x14ac:dyDescent="0.25">
      <c r="D530" s="180" t="str">
        <f>INFO!$C$3</f>
        <v>P. O. BOX 234 KUMASI GHANA</v>
      </c>
      <c r="E530" s="180"/>
      <c r="F530" s="180"/>
      <c r="G530" s="180"/>
      <c r="H530" s="180"/>
      <c r="I530" s="180"/>
      <c r="J530" s="180"/>
    </row>
    <row r="531" spans="1:11" ht="18" x14ac:dyDescent="0.25">
      <c r="D531" s="181" t="str">
        <f>INFO!$C$4</f>
        <v>0123456789</v>
      </c>
      <c r="E531" s="180"/>
      <c r="F531" s="180"/>
      <c r="G531" s="180"/>
      <c r="H531" s="180"/>
      <c r="I531" s="180"/>
      <c r="J531" s="180"/>
    </row>
    <row r="532" spans="1:11" ht="18" x14ac:dyDescent="0.25">
      <c r="D532" s="182" t="str">
        <f>INFO!$C$5</f>
        <v>TERMLY REPORT</v>
      </c>
      <c r="E532" s="182"/>
      <c r="F532" s="182"/>
      <c r="G532" s="182"/>
      <c r="H532" s="182"/>
      <c r="I532" s="182"/>
      <c r="J532" s="182"/>
    </row>
    <row r="533" spans="1:11" x14ac:dyDescent="0.25">
      <c r="E533" s="16"/>
      <c r="F533" s="16"/>
      <c r="G533" s="16"/>
      <c r="H533" s="16"/>
      <c r="I533" s="16"/>
      <c r="J533" s="16"/>
      <c r="K533" s="16"/>
    </row>
    <row r="534" spans="1:11" ht="15.75" x14ac:dyDescent="0.25">
      <c r="E534" s="16"/>
      <c r="F534" s="183" t="str">
        <f>IF(INFO!$H$47="","",INFO!$H$47)</f>
        <v/>
      </c>
      <c r="G534" s="183"/>
      <c r="H534" s="183"/>
      <c r="I534" s="183"/>
      <c r="J534" s="183"/>
      <c r="K534" s="183"/>
    </row>
    <row r="535" spans="1:11" ht="15.75" x14ac:dyDescent="0.25">
      <c r="E535" s="16"/>
      <c r="F535" s="183" t="str">
        <f>IF(INFO!$I$47="","",INFO!$I$47)</f>
        <v/>
      </c>
      <c r="G535" s="183"/>
      <c r="H535" s="183"/>
      <c r="I535" s="183"/>
      <c r="J535" s="183"/>
      <c r="K535" s="183"/>
    </row>
    <row r="536" spans="1:11" ht="15.75" x14ac:dyDescent="0.25">
      <c r="E536" s="16"/>
      <c r="F536" s="183" t="str">
        <f>IF(INFO!$J$47="","",INFO!$J$47)</f>
        <v/>
      </c>
      <c r="G536" s="183"/>
      <c r="H536" s="183"/>
      <c r="I536" s="183"/>
      <c r="J536" s="183"/>
      <c r="K536" s="183"/>
    </row>
    <row r="537" spans="1:11" ht="15.75" x14ac:dyDescent="0.25">
      <c r="F537" s="183" t="str">
        <f>IF(INFO!$K$47="","",INFO!$K$47)</f>
        <v/>
      </c>
      <c r="G537" s="183"/>
      <c r="H537" s="183"/>
      <c r="I537" s="183"/>
      <c r="J537" s="183"/>
      <c r="K537" s="183"/>
    </row>
    <row r="540" spans="1:11" ht="16.5" x14ac:dyDescent="0.25">
      <c r="A540" s="184" t="s">
        <v>89</v>
      </c>
      <c r="B540" s="184"/>
      <c r="C540" s="185" t="str">
        <f>IF(INFO!$G$47="","",INFO!$G$47)</f>
        <v/>
      </c>
      <c r="D540" s="185"/>
      <c r="E540" s="185"/>
      <c r="F540" s="185"/>
      <c r="G540" s="185"/>
      <c r="H540" s="18"/>
      <c r="I540" s="19" t="s">
        <v>90</v>
      </c>
      <c r="J540" s="20" t="str">
        <f>INFO!$C$14&amp;"   "&amp;  INFO!$E$14</f>
        <v xml:space="preserve">B.S. FOUR   </v>
      </c>
    </row>
    <row r="541" spans="1:11" ht="20.25" x14ac:dyDescent="0.25">
      <c r="D541" s="179" t="str">
        <f>INFO!$C$1</f>
        <v>SEVENTH-DAY ADVENTIST PRIMARY  SCHOOL</v>
      </c>
      <c r="E541" s="179"/>
      <c r="F541" s="179"/>
      <c r="G541" s="179"/>
      <c r="H541" s="179"/>
      <c r="I541" s="179"/>
      <c r="J541" s="179"/>
    </row>
    <row r="542" spans="1:11" ht="18" x14ac:dyDescent="0.25">
      <c r="D542" s="180" t="str">
        <f>INFO!$C$3</f>
        <v>P. O. BOX 234 KUMASI GHANA</v>
      </c>
      <c r="E542" s="180"/>
      <c r="F542" s="180"/>
      <c r="G542" s="180"/>
      <c r="H542" s="180"/>
      <c r="I542" s="180"/>
      <c r="J542" s="180"/>
    </row>
    <row r="543" spans="1:11" ht="18" x14ac:dyDescent="0.25">
      <c r="D543" s="181" t="str">
        <f>INFO!$C$4</f>
        <v>0123456789</v>
      </c>
      <c r="E543" s="180"/>
      <c r="F543" s="180"/>
      <c r="G543" s="180"/>
      <c r="H543" s="180"/>
      <c r="I543" s="180"/>
      <c r="J543" s="180"/>
    </row>
    <row r="544" spans="1:11" ht="18" x14ac:dyDescent="0.25">
      <c r="D544" s="182" t="str">
        <f>INFO!$C$5</f>
        <v>TERMLY REPORT</v>
      </c>
      <c r="E544" s="182"/>
      <c r="F544" s="182"/>
      <c r="G544" s="182"/>
      <c r="H544" s="182"/>
      <c r="I544" s="182"/>
      <c r="J544" s="182"/>
    </row>
    <row r="546" spans="1:11" ht="15.75" x14ac:dyDescent="0.25">
      <c r="E546" s="16"/>
      <c r="F546" s="183" t="str">
        <f>IF(INFO!$H$48="","",INFO!$H$48)</f>
        <v/>
      </c>
      <c r="G546" s="183"/>
      <c r="H546" s="183"/>
      <c r="I546" s="183"/>
      <c r="J546" s="183"/>
      <c r="K546" s="183"/>
    </row>
    <row r="547" spans="1:11" ht="15.75" x14ac:dyDescent="0.25">
      <c r="E547" s="16"/>
      <c r="F547" s="183" t="str">
        <f>IF(INFO!$I$48="","",INFO!$I$48)</f>
        <v/>
      </c>
      <c r="G547" s="183"/>
      <c r="H547" s="183"/>
      <c r="I547" s="183"/>
      <c r="J547" s="183"/>
      <c r="K547" s="183"/>
    </row>
    <row r="548" spans="1:11" ht="15.75" x14ac:dyDescent="0.25">
      <c r="E548" s="16"/>
      <c r="F548" s="183" t="str">
        <f>IF(INFO!$J$48="","",INFO!$J$48)</f>
        <v/>
      </c>
      <c r="G548" s="183"/>
      <c r="H548" s="183"/>
      <c r="I548" s="183"/>
      <c r="J548" s="183"/>
      <c r="K548" s="183"/>
    </row>
    <row r="549" spans="1:11" ht="15.75" x14ac:dyDescent="0.25">
      <c r="F549" s="183" t="str">
        <f>IF(INFO!$K$48="","",INFO!$K$48)</f>
        <v/>
      </c>
      <c r="G549" s="183"/>
      <c r="H549" s="183"/>
      <c r="I549" s="183"/>
      <c r="J549" s="183"/>
      <c r="K549" s="183"/>
    </row>
    <row r="552" spans="1:11" ht="16.5" x14ac:dyDescent="0.25">
      <c r="A552" s="184" t="s">
        <v>89</v>
      </c>
      <c r="B552" s="184"/>
      <c r="C552" s="185" t="str">
        <f>IF(INFO!$G$48="","",INFO!$G$48)</f>
        <v/>
      </c>
      <c r="D552" s="185"/>
      <c r="E552" s="185"/>
      <c r="F552" s="185"/>
      <c r="G552" s="185"/>
      <c r="H552" s="18"/>
      <c r="I552" s="19" t="s">
        <v>90</v>
      </c>
      <c r="J552" s="20" t="str">
        <f>INFO!$C$14&amp;"   "&amp;  INFO!$E$14</f>
        <v xml:space="preserve">B.S. FOUR   </v>
      </c>
    </row>
    <row r="553" spans="1:11" ht="20.25" x14ac:dyDescent="0.25">
      <c r="D553" s="179" t="str">
        <f>INFO!$C$1</f>
        <v>SEVENTH-DAY ADVENTIST PRIMARY  SCHOOL</v>
      </c>
      <c r="E553" s="179"/>
      <c r="F553" s="179"/>
      <c r="G553" s="179"/>
      <c r="H553" s="179"/>
      <c r="I553" s="179"/>
      <c r="J553" s="179"/>
    </row>
    <row r="554" spans="1:11" ht="18" x14ac:dyDescent="0.25">
      <c r="D554" s="180" t="str">
        <f>INFO!$C$3</f>
        <v>P. O. BOX 234 KUMASI GHANA</v>
      </c>
      <c r="E554" s="180"/>
      <c r="F554" s="180"/>
      <c r="G554" s="180"/>
      <c r="H554" s="180"/>
      <c r="I554" s="180"/>
      <c r="J554" s="180"/>
    </row>
    <row r="555" spans="1:11" ht="18" x14ac:dyDescent="0.25">
      <c r="D555" s="181" t="str">
        <f>INFO!$C$4</f>
        <v>0123456789</v>
      </c>
      <c r="E555" s="180"/>
      <c r="F555" s="180"/>
      <c r="G555" s="180"/>
      <c r="H555" s="180"/>
      <c r="I555" s="180"/>
      <c r="J555" s="180"/>
    </row>
    <row r="556" spans="1:11" ht="18" x14ac:dyDescent="0.25">
      <c r="D556" s="182" t="str">
        <f>INFO!$C$5</f>
        <v>TERMLY REPORT</v>
      </c>
      <c r="E556" s="182"/>
      <c r="F556" s="182"/>
      <c r="G556" s="182"/>
      <c r="H556" s="182"/>
      <c r="I556" s="182"/>
      <c r="J556" s="182"/>
    </row>
    <row r="558" spans="1:11" ht="15.75" x14ac:dyDescent="0.25">
      <c r="E558" s="16"/>
      <c r="F558" s="183" t="str">
        <f>IF(INFO!$H$49="","",INFO!$H$49)</f>
        <v/>
      </c>
      <c r="G558" s="183"/>
      <c r="H558" s="183"/>
      <c r="I558" s="183"/>
      <c r="J558" s="183"/>
      <c r="K558" s="183"/>
    </row>
    <row r="559" spans="1:11" ht="15.75" x14ac:dyDescent="0.25">
      <c r="E559" s="16"/>
      <c r="F559" s="183" t="str">
        <f>IF(INFO!$I$49="","",INFO!$I$49)</f>
        <v/>
      </c>
      <c r="G559" s="183"/>
      <c r="H559" s="183"/>
      <c r="I559" s="183"/>
      <c r="J559" s="183"/>
      <c r="K559" s="183"/>
    </row>
    <row r="560" spans="1:11" ht="15.75" x14ac:dyDescent="0.25">
      <c r="E560" s="16"/>
      <c r="F560" s="183" t="str">
        <f>IF(INFO!$J$49="","",INFO!$J$49)</f>
        <v/>
      </c>
      <c r="G560" s="183"/>
      <c r="H560" s="183"/>
      <c r="I560" s="183"/>
      <c r="J560" s="183"/>
      <c r="K560" s="183"/>
    </row>
    <row r="561" spans="1:11" ht="15.75" x14ac:dyDescent="0.25">
      <c r="F561" s="183" t="str">
        <f>IF(INFO!$K$49="","",INFO!$K$49)</f>
        <v/>
      </c>
      <c r="G561" s="183"/>
      <c r="H561" s="183"/>
      <c r="I561" s="183"/>
      <c r="J561" s="183"/>
      <c r="K561" s="183"/>
    </row>
    <row r="564" spans="1:11" ht="16.5" x14ac:dyDescent="0.25">
      <c r="A564" s="184" t="s">
        <v>89</v>
      </c>
      <c r="B564" s="184"/>
      <c r="C564" s="185" t="str">
        <f>IF(INFO!$G$49="","",INFO!$G$49)</f>
        <v/>
      </c>
      <c r="D564" s="185"/>
      <c r="E564" s="185"/>
      <c r="F564" s="185"/>
      <c r="G564" s="185"/>
      <c r="H564" s="18"/>
      <c r="I564" s="19" t="s">
        <v>90</v>
      </c>
      <c r="J564" s="20" t="str">
        <f>INFO!$C$14&amp;"   "&amp;  INFO!$E$14</f>
        <v xml:space="preserve">B.S. FOUR   </v>
      </c>
    </row>
    <row r="565" spans="1:11" ht="20.25" x14ac:dyDescent="0.25">
      <c r="D565" s="179" t="str">
        <f>INFO!$C$1</f>
        <v>SEVENTH-DAY ADVENTIST PRIMARY  SCHOOL</v>
      </c>
      <c r="E565" s="179"/>
      <c r="F565" s="179"/>
      <c r="G565" s="179"/>
      <c r="H565" s="179"/>
      <c r="I565" s="179"/>
      <c r="J565" s="179"/>
    </row>
    <row r="566" spans="1:11" ht="18" x14ac:dyDescent="0.25">
      <c r="D566" s="180" t="str">
        <f>INFO!$C$3</f>
        <v>P. O. BOX 234 KUMASI GHANA</v>
      </c>
      <c r="E566" s="180"/>
      <c r="F566" s="180"/>
      <c r="G566" s="180"/>
      <c r="H566" s="180"/>
      <c r="I566" s="180"/>
      <c r="J566" s="180"/>
    </row>
    <row r="567" spans="1:11" ht="18" x14ac:dyDescent="0.25">
      <c r="D567" s="181" t="str">
        <f>INFO!$C$4</f>
        <v>0123456789</v>
      </c>
      <c r="E567" s="180"/>
      <c r="F567" s="180"/>
      <c r="G567" s="180"/>
      <c r="H567" s="180"/>
      <c r="I567" s="180"/>
      <c r="J567" s="180"/>
    </row>
    <row r="568" spans="1:11" ht="18" x14ac:dyDescent="0.25">
      <c r="D568" s="182" t="str">
        <f>INFO!$C$5</f>
        <v>TERMLY REPORT</v>
      </c>
      <c r="E568" s="182"/>
      <c r="F568" s="182"/>
      <c r="G568" s="182"/>
      <c r="H568" s="182"/>
      <c r="I568" s="182"/>
      <c r="J568" s="182"/>
    </row>
    <row r="570" spans="1:11" ht="15.75" x14ac:dyDescent="0.25">
      <c r="E570" s="16"/>
      <c r="F570" s="183" t="str">
        <f>IF(INFO!$H$50="","",INFO!$H$50)</f>
        <v/>
      </c>
      <c r="G570" s="183"/>
      <c r="H570" s="183"/>
      <c r="I570" s="183"/>
      <c r="J570" s="183"/>
      <c r="K570" s="183"/>
    </row>
    <row r="571" spans="1:11" ht="15.75" x14ac:dyDescent="0.25">
      <c r="E571" s="16"/>
      <c r="F571" s="183" t="str">
        <f>IF(INFO!$I$50="","",INFO!$I$50)</f>
        <v/>
      </c>
      <c r="G571" s="183"/>
      <c r="H571" s="183"/>
      <c r="I571" s="183"/>
      <c r="J571" s="183"/>
      <c r="K571" s="183"/>
    </row>
    <row r="572" spans="1:11" ht="15.75" x14ac:dyDescent="0.25">
      <c r="E572" s="16"/>
      <c r="F572" s="183" t="str">
        <f>IF(INFO!$J$50="","",INFO!$J$50)</f>
        <v/>
      </c>
      <c r="G572" s="183"/>
      <c r="H572" s="183"/>
      <c r="I572" s="183"/>
      <c r="J572" s="183"/>
      <c r="K572" s="183"/>
    </row>
    <row r="573" spans="1:11" ht="15.75" x14ac:dyDescent="0.25">
      <c r="F573" s="183" t="str">
        <f>IF(INFO!$K$50="","",INFO!$K$50)</f>
        <v/>
      </c>
      <c r="G573" s="183"/>
      <c r="H573" s="183"/>
      <c r="I573" s="183"/>
      <c r="J573" s="183"/>
      <c r="K573" s="183"/>
    </row>
    <row r="576" spans="1:11" ht="16.5" x14ac:dyDescent="0.25">
      <c r="A576" s="184" t="s">
        <v>89</v>
      </c>
      <c r="B576" s="184"/>
      <c r="C576" s="185" t="str">
        <f>IF(INFO!$G$50="","",INFO!$G$50)</f>
        <v/>
      </c>
      <c r="D576" s="185"/>
      <c r="E576" s="185"/>
      <c r="F576" s="185"/>
      <c r="G576" s="185"/>
      <c r="H576" s="18"/>
      <c r="I576" s="19" t="s">
        <v>90</v>
      </c>
      <c r="J576" s="20" t="str">
        <f>INFO!$C$14&amp;"   "&amp;  INFO!$E$14</f>
        <v xml:space="preserve">B.S. FOUR   </v>
      </c>
    </row>
    <row r="577" spans="1:11" ht="20.25" x14ac:dyDescent="0.25">
      <c r="D577" s="179" t="str">
        <f>INFO!$C$1</f>
        <v>SEVENTH-DAY ADVENTIST PRIMARY  SCHOOL</v>
      </c>
      <c r="E577" s="179"/>
      <c r="F577" s="179"/>
      <c r="G577" s="179"/>
      <c r="H577" s="179"/>
      <c r="I577" s="179"/>
      <c r="J577" s="179"/>
    </row>
    <row r="578" spans="1:11" ht="18" x14ac:dyDescent="0.25">
      <c r="D578" s="180" t="str">
        <f>INFO!$C$3</f>
        <v>P. O. BOX 234 KUMASI GHANA</v>
      </c>
      <c r="E578" s="180"/>
      <c r="F578" s="180"/>
      <c r="G578" s="180"/>
      <c r="H578" s="180"/>
      <c r="I578" s="180"/>
      <c r="J578" s="180"/>
    </row>
    <row r="579" spans="1:11" ht="18" x14ac:dyDescent="0.25">
      <c r="D579" s="181" t="str">
        <f>INFO!$C$4</f>
        <v>0123456789</v>
      </c>
      <c r="E579" s="180"/>
      <c r="F579" s="180"/>
      <c r="G579" s="180"/>
      <c r="H579" s="180"/>
      <c r="I579" s="180"/>
      <c r="J579" s="180"/>
    </row>
    <row r="580" spans="1:11" ht="18" x14ac:dyDescent="0.25">
      <c r="D580" s="182" t="str">
        <f>INFO!$C$5</f>
        <v>TERMLY REPORT</v>
      </c>
      <c r="E580" s="182"/>
      <c r="F580" s="182"/>
      <c r="G580" s="182"/>
      <c r="H580" s="182"/>
      <c r="I580" s="182"/>
      <c r="J580" s="182"/>
    </row>
    <row r="582" spans="1:11" ht="15.75" x14ac:dyDescent="0.25">
      <c r="E582" s="16"/>
      <c r="F582" s="183" t="str">
        <f>IF(INFO!$H$51="","",INFO!$H$51)</f>
        <v/>
      </c>
      <c r="G582" s="183"/>
      <c r="H582" s="183"/>
      <c r="I582" s="183"/>
      <c r="J582" s="183"/>
      <c r="K582" s="183"/>
    </row>
    <row r="583" spans="1:11" ht="15.75" x14ac:dyDescent="0.25">
      <c r="E583" s="16"/>
      <c r="F583" s="183" t="str">
        <f>IF(INFO!$I$51="","",INFO!$I$51)</f>
        <v/>
      </c>
      <c r="G583" s="183"/>
      <c r="H583" s="183"/>
      <c r="I583" s="183"/>
      <c r="J583" s="183"/>
      <c r="K583" s="183"/>
    </row>
    <row r="584" spans="1:11" ht="15.75" x14ac:dyDescent="0.25">
      <c r="E584" s="16"/>
      <c r="F584" s="183" t="str">
        <f>IF(INFO!$J$51="","",INFO!$J$51)</f>
        <v/>
      </c>
      <c r="G584" s="183"/>
      <c r="H584" s="183"/>
      <c r="I584" s="183"/>
      <c r="J584" s="183"/>
      <c r="K584" s="183"/>
    </row>
    <row r="585" spans="1:11" ht="15.75" x14ac:dyDescent="0.25">
      <c r="F585" s="183" t="str">
        <f>IF(INFO!$K$51="","",INFO!$K$51)</f>
        <v/>
      </c>
      <c r="G585" s="183"/>
      <c r="H585" s="183"/>
      <c r="I585" s="183"/>
      <c r="J585" s="183"/>
      <c r="K585" s="183"/>
    </row>
    <row r="588" spans="1:11" ht="16.5" x14ac:dyDescent="0.25">
      <c r="A588" s="184" t="s">
        <v>89</v>
      </c>
      <c r="B588" s="184"/>
      <c r="C588" s="185" t="str">
        <f>IF(INFO!$G$51="","",INFO!$G$51)</f>
        <v/>
      </c>
      <c r="D588" s="185"/>
      <c r="E588" s="185"/>
      <c r="F588" s="185"/>
      <c r="G588" s="185"/>
      <c r="H588" s="18"/>
      <c r="I588" s="19" t="s">
        <v>90</v>
      </c>
      <c r="J588" s="20" t="str">
        <f>INFO!$C$14&amp;"   "&amp;  INFO!$E$14</f>
        <v xml:space="preserve">B.S. FOUR   </v>
      </c>
    </row>
    <row r="589" spans="1:11" ht="20.25" x14ac:dyDescent="0.25">
      <c r="D589" s="179" t="str">
        <f>INFO!$C$1</f>
        <v>SEVENTH-DAY ADVENTIST PRIMARY  SCHOOL</v>
      </c>
      <c r="E589" s="179"/>
      <c r="F589" s="179"/>
      <c r="G589" s="179"/>
      <c r="H589" s="179"/>
      <c r="I589" s="179"/>
      <c r="J589" s="179"/>
    </row>
    <row r="590" spans="1:11" ht="18" x14ac:dyDescent="0.25">
      <c r="D590" s="180" t="str">
        <f>INFO!$C$3</f>
        <v>P. O. BOX 234 KUMASI GHANA</v>
      </c>
      <c r="E590" s="180"/>
      <c r="F590" s="180"/>
      <c r="G590" s="180"/>
      <c r="H590" s="180"/>
      <c r="I590" s="180"/>
      <c r="J590" s="180"/>
    </row>
    <row r="591" spans="1:11" ht="18" x14ac:dyDescent="0.25">
      <c r="D591" s="181" t="str">
        <f>INFO!$C$4</f>
        <v>0123456789</v>
      </c>
      <c r="E591" s="180"/>
      <c r="F591" s="180"/>
      <c r="G591" s="180"/>
      <c r="H591" s="180"/>
      <c r="I591" s="180"/>
      <c r="J591" s="180"/>
    </row>
    <row r="592" spans="1:11" ht="18" x14ac:dyDescent="0.25">
      <c r="D592" s="182" t="str">
        <f>INFO!$C$5</f>
        <v>TERMLY REPORT</v>
      </c>
      <c r="E592" s="182"/>
      <c r="F592" s="182"/>
      <c r="G592" s="182"/>
      <c r="H592" s="182"/>
      <c r="I592" s="182"/>
      <c r="J592" s="182"/>
    </row>
    <row r="593" spans="1:11" x14ac:dyDescent="0.25">
      <c r="E593" s="16"/>
      <c r="F593" s="16"/>
      <c r="G593" s="16"/>
      <c r="H593" s="16"/>
      <c r="I593" s="16"/>
      <c r="J593" s="16"/>
      <c r="K593" s="16"/>
    </row>
    <row r="594" spans="1:11" ht="15.75" x14ac:dyDescent="0.25">
      <c r="E594" s="16"/>
      <c r="F594" s="183" t="str">
        <f>IF(INFO!$H$52="","",INFO!$H$52)</f>
        <v/>
      </c>
      <c r="G594" s="183"/>
      <c r="H594" s="183"/>
      <c r="I594" s="183"/>
      <c r="J594" s="183"/>
      <c r="K594" s="183"/>
    </row>
    <row r="595" spans="1:11" ht="15.75" x14ac:dyDescent="0.25">
      <c r="E595" s="16"/>
      <c r="F595" s="183" t="str">
        <f>IF(INFO!$I$52="","",INFO!$I$52)</f>
        <v/>
      </c>
      <c r="G595" s="183"/>
      <c r="H595" s="183"/>
      <c r="I595" s="183"/>
      <c r="J595" s="183"/>
      <c r="K595" s="183"/>
    </row>
    <row r="596" spans="1:11" ht="15.75" x14ac:dyDescent="0.25">
      <c r="E596" s="16"/>
      <c r="F596" s="183" t="str">
        <f>IF(INFO!$J$52="","",INFO!$J$52)</f>
        <v/>
      </c>
      <c r="G596" s="183"/>
      <c r="H596" s="183"/>
      <c r="I596" s="183"/>
      <c r="J596" s="183"/>
      <c r="K596" s="183"/>
    </row>
    <row r="597" spans="1:11" ht="15.75" x14ac:dyDescent="0.25">
      <c r="F597" s="183" t="str">
        <f>IF(INFO!$K$52="","",INFO!$K$52)</f>
        <v/>
      </c>
      <c r="G597" s="183"/>
      <c r="H597" s="183"/>
      <c r="I597" s="183"/>
      <c r="J597" s="183"/>
      <c r="K597" s="183"/>
    </row>
    <row r="600" spans="1:11" ht="16.5" x14ac:dyDescent="0.25">
      <c r="A600" s="184" t="s">
        <v>89</v>
      </c>
      <c r="B600" s="184"/>
      <c r="C600" s="185" t="str">
        <f>IF(INFO!$G$52="","",INFO!$G$52)</f>
        <v/>
      </c>
      <c r="D600" s="185"/>
      <c r="E600" s="185"/>
      <c r="F600" s="185"/>
      <c r="G600" s="185"/>
      <c r="H600" s="18"/>
      <c r="I600" s="19" t="s">
        <v>90</v>
      </c>
      <c r="J600" s="20" t="str">
        <f>INFO!$C$14&amp;"   "&amp;  INFO!$E$14</f>
        <v xml:space="preserve">B.S. FOUR   </v>
      </c>
    </row>
    <row r="601" spans="1:11" ht="20.25" x14ac:dyDescent="0.25">
      <c r="D601" s="179" t="str">
        <f>INFO!$C$1</f>
        <v>SEVENTH-DAY ADVENTIST PRIMARY  SCHOOL</v>
      </c>
      <c r="E601" s="179"/>
      <c r="F601" s="179"/>
      <c r="G601" s="179"/>
      <c r="H601" s="179"/>
      <c r="I601" s="179"/>
      <c r="J601" s="179"/>
    </row>
    <row r="602" spans="1:11" ht="18" x14ac:dyDescent="0.25">
      <c r="D602" s="180" t="str">
        <f>INFO!$C$3</f>
        <v>P. O. BOX 234 KUMASI GHANA</v>
      </c>
      <c r="E602" s="180"/>
      <c r="F602" s="180"/>
      <c r="G602" s="180"/>
      <c r="H602" s="180"/>
      <c r="I602" s="180"/>
      <c r="J602" s="180"/>
    </row>
    <row r="603" spans="1:11" ht="18" x14ac:dyDescent="0.25">
      <c r="D603" s="181" t="str">
        <f>INFO!$C$4</f>
        <v>0123456789</v>
      </c>
      <c r="E603" s="180"/>
      <c r="F603" s="180"/>
      <c r="G603" s="180"/>
      <c r="H603" s="180"/>
      <c r="I603" s="180"/>
      <c r="J603" s="180"/>
    </row>
    <row r="604" spans="1:11" ht="18" x14ac:dyDescent="0.25">
      <c r="D604" s="182" t="str">
        <f>INFO!$C$5</f>
        <v>TERMLY REPORT</v>
      </c>
      <c r="E604" s="182"/>
      <c r="F604" s="182"/>
      <c r="G604" s="182"/>
      <c r="H604" s="182"/>
      <c r="I604" s="182"/>
      <c r="J604" s="182"/>
    </row>
    <row r="606" spans="1:11" ht="15.75" x14ac:dyDescent="0.25">
      <c r="E606" s="16"/>
      <c r="F606" s="183" t="str">
        <f>IF(INFO!$H$53="","",INFO!$H$53)</f>
        <v/>
      </c>
      <c r="G606" s="183"/>
      <c r="H606" s="183"/>
      <c r="I606" s="183"/>
      <c r="J606" s="183"/>
      <c r="K606" s="183"/>
    </row>
    <row r="607" spans="1:11" ht="15.75" x14ac:dyDescent="0.25">
      <c r="E607" s="16"/>
      <c r="F607" s="183" t="str">
        <f>IF(INFO!$I$53="","",INFO!$I$53)</f>
        <v/>
      </c>
      <c r="G607" s="183"/>
      <c r="H607" s="183"/>
      <c r="I607" s="183"/>
      <c r="J607" s="183"/>
      <c r="K607" s="183"/>
    </row>
    <row r="608" spans="1:11" ht="15.75" x14ac:dyDescent="0.25">
      <c r="E608" s="16"/>
      <c r="F608" s="183" t="str">
        <f>IF(INFO!$J$53="","",INFO!$J$53)</f>
        <v/>
      </c>
      <c r="G608" s="183"/>
      <c r="H608" s="183"/>
      <c r="I608" s="183"/>
      <c r="J608" s="183"/>
      <c r="K608" s="183"/>
    </row>
    <row r="609" spans="1:11" ht="15.75" x14ac:dyDescent="0.25">
      <c r="F609" s="183" t="str">
        <f>IF(INFO!$K$53="","",INFO!$K$53)</f>
        <v/>
      </c>
      <c r="G609" s="183"/>
      <c r="H609" s="183"/>
      <c r="I609" s="183"/>
      <c r="J609" s="183"/>
      <c r="K609" s="183"/>
    </row>
    <row r="612" spans="1:11" ht="16.5" x14ac:dyDescent="0.25">
      <c r="A612" s="184" t="s">
        <v>89</v>
      </c>
      <c r="B612" s="184"/>
      <c r="C612" s="185" t="str">
        <f>IF(INFO!$G$53="","",INFO!$G$53)</f>
        <v/>
      </c>
      <c r="D612" s="185"/>
      <c r="E612" s="185"/>
      <c r="F612" s="185"/>
      <c r="G612" s="185"/>
      <c r="H612" s="18"/>
      <c r="I612" s="19" t="s">
        <v>90</v>
      </c>
      <c r="J612" s="20" t="str">
        <f>INFO!$C$14&amp;"   "&amp;  INFO!$E$14</f>
        <v xml:space="preserve">B.S. FOUR   </v>
      </c>
    </row>
    <row r="613" spans="1:11" ht="20.25" x14ac:dyDescent="0.25">
      <c r="D613" s="179" t="str">
        <f>INFO!$C$1</f>
        <v>SEVENTH-DAY ADVENTIST PRIMARY  SCHOOL</v>
      </c>
      <c r="E613" s="179"/>
      <c r="F613" s="179"/>
      <c r="G613" s="179"/>
      <c r="H613" s="179"/>
      <c r="I613" s="179"/>
      <c r="J613" s="179"/>
    </row>
    <row r="614" spans="1:11" ht="18" x14ac:dyDescent="0.25">
      <c r="D614" s="180" t="str">
        <f>INFO!$C$3</f>
        <v>P. O. BOX 234 KUMASI GHANA</v>
      </c>
      <c r="E614" s="180"/>
      <c r="F614" s="180"/>
      <c r="G614" s="180"/>
      <c r="H614" s="180"/>
      <c r="I614" s="180"/>
      <c r="J614" s="180"/>
    </row>
    <row r="615" spans="1:11" ht="18" x14ac:dyDescent="0.25">
      <c r="D615" s="181" t="str">
        <f>INFO!$C$4</f>
        <v>0123456789</v>
      </c>
      <c r="E615" s="180"/>
      <c r="F615" s="180"/>
      <c r="G615" s="180"/>
      <c r="H615" s="180"/>
      <c r="I615" s="180"/>
      <c r="J615" s="180"/>
    </row>
    <row r="616" spans="1:11" ht="18" x14ac:dyDescent="0.25">
      <c r="D616" s="182" t="str">
        <f>INFO!$C$5</f>
        <v>TERMLY REPORT</v>
      </c>
      <c r="E616" s="182"/>
      <c r="F616" s="182"/>
      <c r="G616" s="182"/>
      <c r="H616" s="182"/>
      <c r="I616" s="182"/>
      <c r="J616" s="182"/>
    </row>
    <row r="617" spans="1:11" x14ac:dyDescent="0.25">
      <c r="E617" s="16"/>
      <c r="F617" s="16"/>
      <c r="G617" s="16"/>
      <c r="H617" s="16"/>
      <c r="I617" s="16"/>
      <c r="J617" s="16"/>
      <c r="K617" s="16"/>
    </row>
    <row r="618" spans="1:11" ht="15.75" x14ac:dyDescent="0.25">
      <c r="E618" s="16"/>
      <c r="F618" s="183" t="str">
        <f>IF(INFO!$H$54="","",INFO!$H$54)</f>
        <v/>
      </c>
      <c r="G618" s="183"/>
      <c r="H618" s="183"/>
      <c r="I618" s="183"/>
      <c r="J618" s="183"/>
      <c r="K618" s="183"/>
    </row>
    <row r="619" spans="1:11" ht="15.75" x14ac:dyDescent="0.25">
      <c r="E619" s="16"/>
      <c r="F619" s="183" t="str">
        <f>IF(INFO!$I$54="","",INFO!$I$54)</f>
        <v/>
      </c>
      <c r="G619" s="183"/>
      <c r="H619" s="183"/>
      <c r="I619" s="183"/>
      <c r="J619" s="183"/>
      <c r="K619" s="183"/>
    </row>
    <row r="620" spans="1:11" ht="15.75" x14ac:dyDescent="0.25">
      <c r="E620" s="16"/>
      <c r="F620" s="183" t="str">
        <f>IF(INFO!$J$54="","",INFO!$J$54)</f>
        <v/>
      </c>
      <c r="G620" s="183"/>
      <c r="H620" s="183"/>
      <c r="I620" s="183"/>
      <c r="J620" s="183"/>
      <c r="K620" s="183"/>
    </row>
    <row r="621" spans="1:11" ht="15.75" x14ac:dyDescent="0.25">
      <c r="F621" s="183" t="str">
        <f>IF(INFO!$K$54="","",INFO!$K$54)</f>
        <v/>
      </c>
      <c r="G621" s="183"/>
      <c r="H621" s="183"/>
      <c r="I621" s="183"/>
      <c r="J621" s="183"/>
      <c r="K621" s="183"/>
    </row>
    <row r="624" spans="1:11" ht="16.5" x14ac:dyDescent="0.25">
      <c r="A624" s="184" t="s">
        <v>89</v>
      </c>
      <c r="B624" s="184"/>
      <c r="C624" s="185" t="str">
        <f>IF(INFO!$G$54="","",INFO!$G$54)</f>
        <v/>
      </c>
      <c r="D624" s="185"/>
      <c r="E624" s="185"/>
      <c r="F624" s="185"/>
      <c r="G624" s="185"/>
      <c r="H624" s="18"/>
      <c r="I624" s="19" t="s">
        <v>90</v>
      </c>
      <c r="J624" s="20" t="str">
        <f>INFO!$C$14&amp;"   "&amp;  INFO!$E$14</f>
        <v xml:space="preserve">B.S. FOUR   </v>
      </c>
    </row>
    <row r="625" spans="1:11" ht="20.25" x14ac:dyDescent="0.25">
      <c r="D625" s="179" t="str">
        <f>INFO!$C$1</f>
        <v>SEVENTH-DAY ADVENTIST PRIMARY  SCHOOL</v>
      </c>
      <c r="E625" s="179"/>
      <c r="F625" s="179"/>
      <c r="G625" s="179"/>
      <c r="H625" s="179"/>
      <c r="I625" s="179"/>
      <c r="J625" s="179"/>
    </row>
    <row r="626" spans="1:11" ht="18" x14ac:dyDescent="0.25">
      <c r="D626" s="180" t="str">
        <f>INFO!$C$3</f>
        <v>P. O. BOX 234 KUMASI GHANA</v>
      </c>
      <c r="E626" s="180"/>
      <c r="F626" s="180"/>
      <c r="G626" s="180"/>
      <c r="H626" s="180"/>
      <c r="I626" s="180"/>
      <c r="J626" s="180"/>
    </row>
    <row r="627" spans="1:11" ht="18" x14ac:dyDescent="0.25">
      <c r="D627" s="181" t="str">
        <f>INFO!$C$4</f>
        <v>0123456789</v>
      </c>
      <c r="E627" s="180"/>
      <c r="F627" s="180"/>
      <c r="G627" s="180"/>
      <c r="H627" s="180"/>
      <c r="I627" s="180"/>
      <c r="J627" s="180"/>
    </row>
    <row r="628" spans="1:11" ht="18" x14ac:dyDescent="0.25">
      <c r="D628" s="182" t="str">
        <f>INFO!$C$5</f>
        <v>TERMLY REPORT</v>
      </c>
      <c r="E628" s="182"/>
      <c r="F628" s="182"/>
      <c r="G628" s="182"/>
      <c r="H628" s="182"/>
      <c r="I628" s="182"/>
      <c r="J628" s="182"/>
    </row>
    <row r="630" spans="1:11" ht="15.75" x14ac:dyDescent="0.25">
      <c r="E630" s="16"/>
      <c r="F630" s="183" t="str">
        <f>IF(INFO!$H$55="","",INFO!$H$55)</f>
        <v/>
      </c>
      <c r="G630" s="183"/>
      <c r="H630" s="183"/>
      <c r="I630" s="183"/>
      <c r="J630" s="183"/>
      <c r="K630" s="183"/>
    </row>
    <row r="631" spans="1:11" ht="15.75" x14ac:dyDescent="0.25">
      <c r="E631" s="16"/>
      <c r="F631" s="183" t="str">
        <f>IF(INFO!$I$55="","",INFO!$I$55)</f>
        <v/>
      </c>
      <c r="G631" s="183"/>
      <c r="H631" s="183"/>
      <c r="I631" s="183"/>
      <c r="J631" s="183"/>
      <c r="K631" s="183"/>
    </row>
    <row r="632" spans="1:11" ht="15.75" x14ac:dyDescent="0.25">
      <c r="E632" s="16"/>
      <c r="F632" s="183" t="str">
        <f>IF(INFO!$J$55="","",INFO!$J$55)</f>
        <v/>
      </c>
      <c r="G632" s="183"/>
      <c r="H632" s="183"/>
      <c r="I632" s="183"/>
      <c r="J632" s="183"/>
      <c r="K632" s="183"/>
    </row>
    <row r="633" spans="1:11" ht="15.75" x14ac:dyDescent="0.25">
      <c r="F633" s="183" t="str">
        <f>IF(INFO!$K$55="","",INFO!$K$55)</f>
        <v/>
      </c>
      <c r="G633" s="183"/>
      <c r="H633" s="183"/>
      <c r="I633" s="183"/>
      <c r="J633" s="183"/>
      <c r="K633" s="183"/>
    </row>
    <row r="636" spans="1:11" ht="16.5" x14ac:dyDescent="0.25">
      <c r="A636" s="184" t="s">
        <v>89</v>
      </c>
      <c r="B636" s="184"/>
      <c r="C636" s="185" t="str">
        <f>IF(INFO!$G$55="","",INFO!$G$55)</f>
        <v/>
      </c>
      <c r="D636" s="185"/>
      <c r="E636" s="185"/>
      <c r="F636" s="185"/>
      <c r="G636" s="185"/>
      <c r="H636" s="18"/>
      <c r="I636" s="19" t="s">
        <v>90</v>
      </c>
      <c r="J636" s="20" t="str">
        <f>INFO!$C$14&amp;"   "&amp;  INFO!$E$14</f>
        <v xml:space="preserve">B.S. FOUR   </v>
      </c>
    </row>
    <row r="637" spans="1:11" ht="20.25" x14ac:dyDescent="0.25">
      <c r="D637" s="179" t="str">
        <f>INFO!$C$1</f>
        <v>SEVENTH-DAY ADVENTIST PRIMARY  SCHOOL</v>
      </c>
      <c r="E637" s="179"/>
      <c r="F637" s="179"/>
      <c r="G637" s="179"/>
      <c r="H637" s="179"/>
      <c r="I637" s="179"/>
      <c r="J637" s="179"/>
    </row>
    <row r="638" spans="1:11" ht="18" x14ac:dyDescent="0.25">
      <c r="D638" s="180" t="str">
        <f>INFO!$C$3</f>
        <v>P. O. BOX 234 KUMASI GHANA</v>
      </c>
      <c r="E638" s="180"/>
      <c r="F638" s="180"/>
      <c r="G638" s="180"/>
      <c r="H638" s="180"/>
      <c r="I638" s="180"/>
      <c r="J638" s="180"/>
    </row>
    <row r="639" spans="1:11" ht="18" x14ac:dyDescent="0.25">
      <c r="D639" s="181" t="str">
        <f>INFO!$C$4</f>
        <v>0123456789</v>
      </c>
      <c r="E639" s="180"/>
      <c r="F639" s="180"/>
      <c r="G639" s="180"/>
      <c r="H639" s="180"/>
      <c r="I639" s="180"/>
      <c r="J639" s="180"/>
    </row>
    <row r="640" spans="1:11" ht="18" x14ac:dyDescent="0.25">
      <c r="D640" s="182" t="str">
        <f>INFO!$C$5</f>
        <v>TERMLY REPORT</v>
      </c>
      <c r="E640" s="182"/>
      <c r="F640" s="182"/>
      <c r="G640" s="182"/>
      <c r="H640" s="182"/>
      <c r="I640" s="182"/>
      <c r="J640" s="182"/>
    </row>
    <row r="641" spans="1:11" x14ac:dyDescent="0.25">
      <c r="E641" s="16"/>
      <c r="F641" s="16"/>
      <c r="G641" s="16"/>
      <c r="H641" s="16"/>
      <c r="I641" s="16"/>
      <c r="J641" s="16"/>
      <c r="K641" s="16"/>
    </row>
    <row r="642" spans="1:11" ht="15.75" x14ac:dyDescent="0.25">
      <c r="E642" s="16"/>
      <c r="F642" s="183" t="str">
        <f>IF(INFO!$H$56="","",INFO!$H$56)</f>
        <v/>
      </c>
      <c r="G642" s="183"/>
      <c r="H642" s="183"/>
      <c r="I642" s="183"/>
      <c r="J642" s="183"/>
      <c r="K642" s="183"/>
    </row>
    <row r="643" spans="1:11" ht="15.75" x14ac:dyDescent="0.25">
      <c r="E643" s="16"/>
      <c r="F643" s="183" t="str">
        <f>IF(INFO!$I$56="","",INFO!$I$56)</f>
        <v/>
      </c>
      <c r="G643" s="183"/>
      <c r="H643" s="183"/>
      <c r="I643" s="183"/>
      <c r="J643" s="183"/>
      <c r="K643" s="183"/>
    </row>
    <row r="644" spans="1:11" ht="15.75" x14ac:dyDescent="0.25">
      <c r="E644" s="16"/>
      <c r="F644" s="183" t="str">
        <f>IF(INFO!$J$56="","",INFO!$J$56)</f>
        <v/>
      </c>
      <c r="G644" s="183"/>
      <c r="H644" s="183"/>
      <c r="I644" s="183"/>
      <c r="J644" s="183"/>
      <c r="K644" s="183"/>
    </row>
    <row r="645" spans="1:11" ht="15.75" x14ac:dyDescent="0.25">
      <c r="F645" s="183" t="str">
        <f>IF(INFO!$K$56="","",INFO!$K$56)</f>
        <v/>
      </c>
      <c r="G645" s="183"/>
      <c r="H645" s="183"/>
      <c r="I645" s="183"/>
      <c r="J645" s="183"/>
      <c r="K645" s="183"/>
    </row>
    <row r="648" spans="1:11" ht="16.5" x14ac:dyDescent="0.25">
      <c r="A648" s="184" t="s">
        <v>89</v>
      </c>
      <c r="B648" s="184"/>
      <c r="C648" s="185" t="str">
        <f>IF(INFO!$G$56="","",INFO!$G$56)</f>
        <v/>
      </c>
      <c r="D648" s="185"/>
      <c r="E648" s="185"/>
      <c r="F648" s="185"/>
      <c r="G648" s="185"/>
      <c r="H648" s="18"/>
      <c r="I648" s="19" t="s">
        <v>90</v>
      </c>
      <c r="J648" s="20" t="str">
        <f>INFO!$C$14&amp;"   "&amp;  INFO!$E$14</f>
        <v xml:space="preserve">B.S. FOUR   </v>
      </c>
    </row>
    <row r="649" spans="1:11" ht="20.25" x14ac:dyDescent="0.25">
      <c r="D649" s="179" t="str">
        <f>INFO!$C$1</f>
        <v>SEVENTH-DAY ADVENTIST PRIMARY  SCHOOL</v>
      </c>
      <c r="E649" s="179"/>
      <c r="F649" s="179"/>
      <c r="G649" s="179"/>
      <c r="H649" s="179"/>
      <c r="I649" s="179"/>
      <c r="J649" s="179"/>
    </row>
    <row r="650" spans="1:11" ht="18" x14ac:dyDescent="0.25">
      <c r="D650" s="180" t="str">
        <f>INFO!$C$3</f>
        <v>P. O. BOX 234 KUMASI GHANA</v>
      </c>
      <c r="E650" s="180"/>
      <c r="F650" s="180"/>
      <c r="G650" s="180"/>
      <c r="H650" s="180"/>
      <c r="I650" s="180"/>
      <c r="J650" s="180"/>
    </row>
    <row r="651" spans="1:11" ht="18" x14ac:dyDescent="0.25">
      <c r="D651" s="181" t="str">
        <f>INFO!$C$4</f>
        <v>0123456789</v>
      </c>
      <c r="E651" s="180"/>
      <c r="F651" s="180"/>
      <c r="G651" s="180"/>
      <c r="H651" s="180"/>
      <c r="I651" s="180"/>
      <c r="J651" s="180"/>
    </row>
    <row r="652" spans="1:11" ht="18" x14ac:dyDescent="0.25">
      <c r="D652" s="182" t="str">
        <f>INFO!$C$5</f>
        <v>TERMLY REPORT</v>
      </c>
      <c r="E652" s="182"/>
      <c r="F652" s="182"/>
      <c r="G652" s="182"/>
      <c r="H652" s="182"/>
      <c r="I652" s="182"/>
      <c r="J652" s="182"/>
    </row>
    <row r="653" spans="1:11" x14ac:dyDescent="0.25">
      <c r="E653" s="16"/>
      <c r="F653" s="16"/>
      <c r="G653" s="16"/>
      <c r="H653" s="16"/>
      <c r="I653" s="16"/>
      <c r="J653" s="16"/>
      <c r="K653" s="16"/>
    </row>
    <row r="654" spans="1:11" ht="15.75" x14ac:dyDescent="0.25">
      <c r="E654" s="16"/>
      <c r="F654" s="183" t="str">
        <f>IF(INFO!$H$57="","",INFO!$H$57)</f>
        <v/>
      </c>
      <c r="G654" s="183"/>
      <c r="H654" s="183"/>
      <c r="I654" s="183"/>
      <c r="J654" s="183"/>
      <c r="K654" s="183"/>
    </row>
    <row r="655" spans="1:11" ht="15.75" x14ac:dyDescent="0.25">
      <c r="E655" s="16"/>
      <c r="F655" s="183" t="str">
        <f>IF(INFO!$I$57="","",INFO!$I$57)</f>
        <v/>
      </c>
      <c r="G655" s="183"/>
      <c r="H655" s="183"/>
      <c r="I655" s="183"/>
      <c r="J655" s="183"/>
      <c r="K655" s="183"/>
    </row>
    <row r="656" spans="1:11" ht="15.75" x14ac:dyDescent="0.25">
      <c r="E656" s="16"/>
      <c r="F656" s="183" t="str">
        <f>IF(INFO!$J$57="","",INFO!$J$57)</f>
        <v/>
      </c>
      <c r="G656" s="183"/>
      <c r="H656" s="183"/>
      <c r="I656" s="183"/>
      <c r="J656" s="183"/>
      <c r="K656" s="183"/>
    </row>
    <row r="657" spans="1:11" ht="15.75" x14ac:dyDescent="0.25">
      <c r="F657" s="183" t="str">
        <f>IF(INFO!$K$57="","",INFO!$K$57)</f>
        <v/>
      </c>
      <c r="G657" s="183"/>
      <c r="H657" s="183"/>
      <c r="I657" s="183"/>
      <c r="J657" s="183"/>
      <c r="K657" s="183"/>
    </row>
    <row r="660" spans="1:11" ht="16.5" x14ac:dyDescent="0.25">
      <c r="A660" s="184" t="s">
        <v>89</v>
      </c>
      <c r="B660" s="184"/>
      <c r="C660" s="185" t="str">
        <f>IF(INFO!$G$57="","",INFO!$G$57)</f>
        <v/>
      </c>
      <c r="D660" s="185"/>
      <c r="E660" s="185"/>
      <c r="F660" s="185"/>
      <c r="G660" s="185"/>
      <c r="H660" s="18"/>
      <c r="I660" s="19" t="s">
        <v>90</v>
      </c>
      <c r="J660" s="20" t="str">
        <f>INFO!$C$14&amp;"   "&amp;  INFO!$E$14</f>
        <v xml:space="preserve">B.S. FOUR   </v>
      </c>
    </row>
    <row r="661" spans="1:11" ht="20.25" x14ac:dyDescent="0.25">
      <c r="D661" s="179" t="str">
        <f>INFO!$C$1</f>
        <v>SEVENTH-DAY ADVENTIST PRIMARY  SCHOOL</v>
      </c>
      <c r="E661" s="179"/>
      <c r="F661" s="179"/>
      <c r="G661" s="179"/>
      <c r="H661" s="179"/>
      <c r="I661" s="179"/>
      <c r="J661" s="179"/>
    </row>
    <row r="662" spans="1:11" ht="18" x14ac:dyDescent="0.25">
      <c r="D662" s="180" t="str">
        <f>INFO!$C$3</f>
        <v>P. O. BOX 234 KUMASI GHANA</v>
      </c>
      <c r="E662" s="180"/>
      <c r="F662" s="180"/>
      <c r="G662" s="180"/>
      <c r="H662" s="180"/>
      <c r="I662" s="180"/>
      <c r="J662" s="180"/>
    </row>
    <row r="663" spans="1:11" ht="18" x14ac:dyDescent="0.25">
      <c r="D663" s="181" t="str">
        <f>INFO!$C$4</f>
        <v>0123456789</v>
      </c>
      <c r="E663" s="180"/>
      <c r="F663" s="180"/>
      <c r="G663" s="180"/>
      <c r="H663" s="180"/>
      <c r="I663" s="180"/>
      <c r="J663" s="180"/>
    </row>
    <row r="664" spans="1:11" ht="18" x14ac:dyDescent="0.25">
      <c r="D664" s="182" t="str">
        <f>INFO!$C$5</f>
        <v>TERMLY REPORT</v>
      </c>
      <c r="E664" s="182"/>
      <c r="F664" s="182"/>
      <c r="G664" s="182"/>
      <c r="H664" s="182"/>
      <c r="I664" s="182"/>
      <c r="J664" s="182"/>
    </row>
    <row r="665" spans="1:11" x14ac:dyDescent="0.25">
      <c r="E665" s="16"/>
      <c r="F665" s="16"/>
      <c r="G665" s="16"/>
      <c r="H665" s="16"/>
      <c r="I665" s="16"/>
      <c r="J665" s="16"/>
      <c r="K665" s="16"/>
    </row>
    <row r="666" spans="1:11" ht="15.75" x14ac:dyDescent="0.25">
      <c r="E666" s="16"/>
      <c r="F666" s="183" t="str">
        <f>IF(INFO!$H$58="","",INFO!$H$58)</f>
        <v/>
      </c>
      <c r="G666" s="183"/>
      <c r="H666" s="183"/>
      <c r="I666" s="183"/>
      <c r="J666" s="183"/>
      <c r="K666" s="183"/>
    </row>
    <row r="667" spans="1:11" ht="15.75" x14ac:dyDescent="0.25">
      <c r="E667" s="16"/>
      <c r="F667" s="183" t="str">
        <f>IF(INFO!$I$58="","",INFO!$I$58)</f>
        <v/>
      </c>
      <c r="G667" s="183"/>
      <c r="H667" s="183"/>
      <c r="I667" s="183"/>
      <c r="J667" s="183"/>
      <c r="K667" s="183"/>
    </row>
    <row r="668" spans="1:11" ht="15.75" x14ac:dyDescent="0.25">
      <c r="E668" s="16"/>
      <c r="F668" s="183" t="str">
        <f>IF(INFO!$J$58="","",INFO!$J$58)</f>
        <v/>
      </c>
      <c r="G668" s="183"/>
      <c r="H668" s="183"/>
      <c r="I668" s="183"/>
      <c r="J668" s="183"/>
      <c r="K668" s="183"/>
    </row>
    <row r="669" spans="1:11" ht="15.75" x14ac:dyDescent="0.25">
      <c r="F669" s="183" t="str">
        <f>IF(INFO!$K$58="","",INFO!$K$58)</f>
        <v/>
      </c>
      <c r="G669" s="183"/>
      <c r="H669" s="183"/>
      <c r="I669" s="183"/>
      <c r="J669" s="183"/>
      <c r="K669" s="183"/>
    </row>
    <row r="672" spans="1:11" ht="16.5" x14ac:dyDescent="0.25">
      <c r="A672" s="184" t="s">
        <v>89</v>
      </c>
      <c r="B672" s="184"/>
      <c r="C672" s="185" t="str">
        <f>IF(INFO!$G$58="","",INFO!$G$58)</f>
        <v/>
      </c>
      <c r="D672" s="185"/>
      <c r="E672" s="185"/>
      <c r="F672" s="185"/>
      <c r="G672" s="185"/>
      <c r="H672" s="18"/>
      <c r="I672" s="19" t="s">
        <v>90</v>
      </c>
      <c r="J672" s="20" t="str">
        <f>INFO!$C$14&amp;"   "&amp;  INFO!$E$14</f>
        <v xml:space="preserve">B.S. FOUR   </v>
      </c>
    </row>
    <row r="673" spans="1:11" ht="20.25" x14ac:dyDescent="0.25">
      <c r="D673" s="179" t="str">
        <f>INFO!$C$1</f>
        <v>SEVENTH-DAY ADVENTIST PRIMARY  SCHOOL</v>
      </c>
      <c r="E673" s="179"/>
      <c r="F673" s="179"/>
      <c r="G673" s="179"/>
      <c r="H673" s="179"/>
      <c r="I673" s="179"/>
      <c r="J673" s="179"/>
    </row>
    <row r="674" spans="1:11" ht="18" x14ac:dyDescent="0.25">
      <c r="D674" s="180" t="str">
        <f>INFO!$C$3</f>
        <v>P. O. BOX 234 KUMASI GHANA</v>
      </c>
      <c r="E674" s="180"/>
      <c r="F674" s="180"/>
      <c r="G674" s="180"/>
      <c r="H674" s="180"/>
      <c r="I674" s="180"/>
      <c r="J674" s="180"/>
    </row>
    <row r="675" spans="1:11" ht="18" x14ac:dyDescent="0.25">
      <c r="D675" s="181" t="str">
        <f>INFO!$C$4</f>
        <v>0123456789</v>
      </c>
      <c r="E675" s="180"/>
      <c r="F675" s="180"/>
      <c r="G675" s="180"/>
      <c r="H675" s="180"/>
      <c r="I675" s="180"/>
      <c r="J675" s="180"/>
    </row>
    <row r="676" spans="1:11" ht="18" x14ac:dyDescent="0.25">
      <c r="D676" s="182" t="str">
        <f>INFO!$C$5</f>
        <v>TERMLY REPORT</v>
      </c>
      <c r="E676" s="182"/>
      <c r="F676" s="182"/>
      <c r="G676" s="182"/>
      <c r="H676" s="182"/>
      <c r="I676" s="182"/>
      <c r="J676" s="182"/>
    </row>
    <row r="677" spans="1:11" x14ac:dyDescent="0.25">
      <c r="E677" s="16"/>
      <c r="F677" s="16"/>
      <c r="G677" s="16"/>
      <c r="H677" s="16"/>
      <c r="I677" s="16"/>
      <c r="J677" s="16"/>
      <c r="K677" s="16"/>
    </row>
    <row r="678" spans="1:11" ht="15.75" x14ac:dyDescent="0.25">
      <c r="E678" s="16"/>
      <c r="F678" s="183" t="str">
        <f>IF(INFO!$H$59="","",INFO!$H$59)</f>
        <v/>
      </c>
      <c r="G678" s="183"/>
      <c r="H678" s="183"/>
      <c r="I678" s="183"/>
      <c r="J678" s="183"/>
      <c r="K678" s="183"/>
    </row>
    <row r="679" spans="1:11" ht="15.75" x14ac:dyDescent="0.25">
      <c r="E679" s="16"/>
      <c r="F679" s="183" t="str">
        <f>IF(INFO!$I$59="","",INFO!$I$59)</f>
        <v/>
      </c>
      <c r="G679" s="183"/>
      <c r="H679" s="183"/>
      <c r="I679" s="183"/>
      <c r="J679" s="183"/>
      <c r="K679" s="183"/>
    </row>
    <row r="680" spans="1:11" ht="15.75" x14ac:dyDescent="0.25">
      <c r="E680" s="16"/>
      <c r="F680" s="183" t="str">
        <f>IF(INFO!$J$59="","",INFO!$J$59)</f>
        <v/>
      </c>
      <c r="G680" s="183"/>
      <c r="H680" s="183"/>
      <c r="I680" s="183"/>
      <c r="J680" s="183"/>
      <c r="K680" s="183"/>
    </row>
    <row r="681" spans="1:11" ht="15.75" x14ac:dyDescent="0.25">
      <c r="F681" s="183" t="str">
        <f>IF(INFO!$K$59="","",INFO!$K$59)</f>
        <v/>
      </c>
      <c r="G681" s="183"/>
      <c r="H681" s="183"/>
      <c r="I681" s="183"/>
      <c r="J681" s="183"/>
      <c r="K681" s="183"/>
    </row>
    <row r="684" spans="1:11" ht="16.5" x14ac:dyDescent="0.25">
      <c r="A684" s="184" t="s">
        <v>89</v>
      </c>
      <c r="B684" s="184"/>
      <c r="C684" s="185" t="str">
        <f>IF(INFO!$G$59="","",INFO!$G$59)</f>
        <v/>
      </c>
      <c r="D684" s="185"/>
      <c r="E684" s="185"/>
      <c r="F684" s="185"/>
      <c r="G684" s="185"/>
      <c r="H684" s="18"/>
      <c r="I684" s="19" t="s">
        <v>90</v>
      </c>
      <c r="J684" s="20" t="str">
        <f>INFO!$C$14&amp;"   "&amp;  INFO!$E$14</f>
        <v xml:space="preserve">B.S. FOUR   </v>
      </c>
    </row>
    <row r="685" spans="1:11" ht="20.25" x14ac:dyDescent="0.25">
      <c r="D685" s="179" t="str">
        <f>INFO!$C$1</f>
        <v>SEVENTH-DAY ADVENTIST PRIMARY  SCHOOL</v>
      </c>
      <c r="E685" s="179"/>
      <c r="F685" s="179"/>
      <c r="G685" s="179"/>
      <c r="H685" s="179"/>
      <c r="I685" s="179"/>
      <c r="J685" s="179"/>
    </row>
    <row r="686" spans="1:11" ht="18" x14ac:dyDescent="0.25">
      <c r="D686" s="180" t="str">
        <f>INFO!$C$3</f>
        <v>P. O. BOX 234 KUMASI GHANA</v>
      </c>
      <c r="E686" s="180"/>
      <c r="F686" s="180"/>
      <c r="G686" s="180"/>
      <c r="H686" s="180"/>
      <c r="I686" s="180"/>
      <c r="J686" s="180"/>
    </row>
    <row r="687" spans="1:11" ht="18" x14ac:dyDescent="0.25">
      <c r="D687" s="181" t="str">
        <f>INFO!$C$4</f>
        <v>0123456789</v>
      </c>
      <c r="E687" s="180"/>
      <c r="F687" s="180"/>
      <c r="G687" s="180"/>
      <c r="H687" s="180"/>
      <c r="I687" s="180"/>
      <c r="J687" s="180"/>
    </row>
    <row r="688" spans="1:11" ht="18" x14ac:dyDescent="0.25">
      <c r="D688" s="182" t="str">
        <f>INFO!$C$5</f>
        <v>TERMLY REPORT</v>
      </c>
      <c r="E688" s="182"/>
      <c r="F688" s="182"/>
      <c r="G688" s="182"/>
      <c r="H688" s="182"/>
      <c r="I688" s="182"/>
      <c r="J688" s="182"/>
    </row>
    <row r="690" spans="1:11" ht="15.75" x14ac:dyDescent="0.25">
      <c r="E690" s="16"/>
      <c r="F690" s="183" t="str">
        <f>IF(INFO!$H$60="","",INFO!$H$60)</f>
        <v/>
      </c>
      <c r="G690" s="183"/>
      <c r="H690" s="183"/>
      <c r="I690" s="183"/>
      <c r="J690" s="183"/>
      <c r="K690" s="183"/>
    </row>
    <row r="691" spans="1:11" ht="15.75" x14ac:dyDescent="0.25">
      <c r="E691" s="16"/>
      <c r="F691" s="183" t="str">
        <f>IF(INFO!$I$60="","",INFO!$I$60)</f>
        <v/>
      </c>
      <c r="G691" s="183"/>
      <c r="H691" s="183"/>
      <c r="I691" s="183"/>
      <c r="J691" s="183"/>
      <c r="K691" s="183"/>
    </row>
    <row r="692" spans="1:11" ht="15.75" x14ac:dyDescent="0.25">
      <c r="E692" s="16"/>
      <c r="F692" s="183" t="str">
        <f>IF(INFO!$J$60="","",INFO!$J$60)</f>
        <v/>
      </c>
      <c r="G692" s="183"/>
      <c r="H692" s="183"/>
      <c r="I692" s="183"/>
      <c r="J692" s="183"/>
      <c r="K692" s="183"/>
    </row>
    <row r="693" spans="1:11" ht="15.75" x14ac:dyDescent="0.25">
      <c r="F693" s="183" t="str">
        <f>IF(INFO!$K$60="","",INFO!$K$60)</f>
        <v/>
      </c>
      <c r="G693" s="183"/>
      <c r="H693" s="183"/>
      <c r="I693" s="183"/>
      <c r="J693" s="183"/>
      <c r="K693" s="183"/>
    </row>
    <row r="696" spans="1:11" ht="16.5" x14ac:dyDescent="0.25">
      <c r="A696" s="184" t="s">
        <v>89</v>
      </c>
      <c r="B696" s="184"/>
      <c r="C696" s="185" t="str">
        <f>IF(INFO!$G$60="","",INFO!$G$60)</f>
        <v/>
      </c>
      <c r="D696" s="185"/>
      <c r="E696" s="185"/>
      <c r="F696" s="185"/>
      <c r="G696" s="185"/>
      <c r="H696" s="18"/>
      <c r="I696" s="19" t="s">
        <v>90</v>
      </c>
      <c r="J696" s="20" t="str">
        <f>INFO!$C$14&amp;"   "&amp;  INFO!$E$14</f>
        <v xml:space="preserve">B.S. FOUR   </v>
      </c>
    </row>
    <row r="697" spans="1:11" ht="20.25" x14ac:dyDescent="0.25">
      <c r="D697" s="179" t="str">
        <f>INFO!$C$1</f>
        <v>SEVENTH-DAY ADVENTIST PRIMARY  SCHOOL</v>
      </c>
      <c r="E697" s="179"/>
      <c r="F697" s="179"/>
      <c r="G697" s="179"/>
      <c r="H697" s="179"/>
      <c r="I697" s="179"/>
      <c r="J697" s="179"/>
    </row>
    <row r="698" spans="1:11" ht="18" x14ac:dyDescent="0.25">
      <c r="D698" s="180" t="str">
        <f>INFO!$C$3</f>
        <v>P. O. BOX 234 KUMASI GHANA</v>
      </c>
      <c r="E698" s="180"/>
      <c r="F698" s="180"/>
      <c r="G698" s="180"/>
      <c r="H698" s="180"/>
      <c r="I698" s="180"/>
      <c r="J698" s="180"/>
    </row>
    <row r="699" spans="1:11" ht="18" x14ac:dyDescent="0.25">
      <c r="D699" s="181" t="str">
        <f>INFO!$C$4</f>
        <v>0123456789</v>
      </c>
      <c r="E699" s="180"/>
      <c r="F699" s="180"/>
      <c r="G699" s="180"/>
      <c r="H699" s="180"/>
      <c r="I699" s="180"/>
      <c r="J699" s="180"/>
    </row>
    <row r="700" spans="1:11" ht="18" x14ac:dyDescent="0.25">
      <c r="D700" s="182" t="str">
        <f>INFO!$C$5</f>
        <v>TERMLY REPORT</v>
      </c>
      <c r="E700" s="182"/>
      <c r="F700" s="182"/>
      <c r="G700" s="182"/>
      <c r="H700" s="182"/>
      <c r="I700" s="182"/>
      <c r="J700" s="182"/>
    </row>
    <row r="702" spans="1:11" ht="15.75" x14ac:dyDescent="0.25">
      <c r="E702" s="16"/>
      <c r="F702" s="183" t="str">
        <f>IF(INFO!$H$61="","",INFO!$H$61)</f>
        <v/>
      </c>
      <c r="G702" s="183"/>
      <c r="H702" s="183"/>
      <c r="I702" s="183"/>
      <c r="J702" s="183"/>
      <c r="K702" s="183"/>
    </row>
    <row r="703" spans="1:11" ht="15.75" x14ac:dyDescent="0.25">
      <c r="E703" s="16"/>
      <c r="F703" s="183" t="str">
        <f>IF(INFO!$I$61="","",INFO!$I$61)</f>
        <v/>
      </c>
      <c r="G703" s="183"/>
      <c r="H703" s="183"/>
      <c r="I703" s="183"/>
      <c r="J703" s="183"/>
      <c r="K703" s="183"/>
    </row>
    <row r="704" spans="1:11" ht="15.75" x14ac:dyDescent="0.25">
      <c r="E704" s="16"/>
      <c r="F704" s="183" t="str">
        <f>IF(INFO!$J$61="","",INFO!$J$61)</f>
        <v/>
      </c>
      <c r="G704" s="183"/>
      <c r="H704" s="183"/>
      <c r="I704" s="183"/>
      <c r="J704" s="183"/>
      <c r="K704" s="183"/>
    </row>
    <row r="705" spans="1:11" ht="15.75" x14ac:dyDescent="0.25">
      <c r="F705" s="183" t="str">
        <f>IF(INFO!$K$61="","",INFO!$K$61)</f>
        <v/>
      </c>
      <c r="G705" s="183"/>
      <c r="H705" s="183"/>
      <c r="I705" s="183"/>
      <c r="J705" s="183"/>
      <c r="K705" s="183"/>
    </row>
    <row r="708" spans="1:11" ht="16.5" x14ac:dyDescent="0.25">
      <c r="A708" s="184" t="s">
        <v>89</v>
      </c>
      <c r="B708" s="184"/>
      <c r="C708" s="185" t="str">
        <f>IF(INFO!$G$61="","",INFO!$G$61)</f>
        <v/>
      </c>
      <c r="D708" s="185"/>
      <c r="E708" s="185"/>
      <c r="F708" s="185"/>
      <c r="G708" s="185"/>
      <c r="H708" s="18"/>
      <c r="I708" s="19" t="s">
        <v>90</v>
      </c>
      <c r="J708" s="20" t="str">
        <f>INFO!$C$14&amp;"   "&amp;  INFO!$E$14</f>
        <v xml:space="preserve">B.S. FOUR   </v>
      </c>
    </row>
    <row r="709" spans="1:11" ht="20.25" x14ac:dyDescent="0.25">
      <c r="D709" s="179" t="str">
        <f>INFO!$C$1</f>
        <v>SEVENTH-DAY ADVENTIST PRIMARY  SCHOOL</v>
      </c>
      <c r="E709" s="179"/>
      <c r="F709" s="179"/>
      <c r="G709" s="179"/>
      <c r="H709" s="179"/>
      <c r="I709" s="179"/>
      <c r="J709" s="179"/>
    </row>
    <row r="710" spans="1:11" ht="18" x14ac:dyDescent="0.25">
      <c r="D710" s="180" t="str">
        <f>INFO!$C$3</f>
        <v>P. O. BOX 234 KUMASI GHANA</v>
      </c>
      <c r="E710" s="180"/>
      <c r="F710" s="180"/>
      <c r="G710" s="180"/>
      <c r="H710" s="180"/>
      <c r="I710" s="180"/>
      <c r="J710" s="180"/>
    </row>
    <row r="711" spans="1:11" ht="18" x14ac:dyDescent="0.25">
      <c r="D711" s="181" t="str">
        <f>INFO!$C$4</f>
        <v>0123456789</v>
      </c>
      <c r="E711" s="180"/>
      <c r="F711" s="180"/>
      <c r="G711" s="180"/>
      <c r="H711" s="180"/>
      <c r="I711" s="180"/>
      <c r="J711" s="180"/>
    </row>
    <row r="712" spans="1:11" ht="18" x14ac:dyDescent="0.25">
      <c r="D712" s="182" t="str">
        <f>INFO!$C$5</f>
        <v>TERMLY REPORT</v>
      </c>
      <c r="E712" s="182"/>
      <c r="F712" s="182"/>
      <c r="G712" s="182"/>
      <c r="H712" s="182"/>
      <c r="I712" s="182"/>
      <c r="J712" s="182"/>
    </row>
    <row r="713" spans="1:11" x14ac:dyDescent="0.25">
      <c r="E713" s="16"/>
      <c r="F713" s="16"/>
      <c r="G713" s="16"/>
      <c r="H713" s="16"/>
      <c r="I713" s="16"/>
      <c r="J713" s="16"/>
      <c r="K713" s="16"/>
    </row>
    <row r="714" spans="1:11" ht="15.75" x14ac:dyDescent="0.25">
      <c r="E714" s="16"/>
      <c r="F714" s="183" t="str">
        <f>IF(INFO!$H$62="","",INFO!$H$62)</f>
        <v/>
      </c>
      <c r="G714" s="183"/>
      <c r="H714" s="183"/>
      <c r="I714" s="183"/>
      <c r="J714" s="183"/>
      <c r="K714" s="183"/>
    </row>
    <row r="715" spans="1:11" ht="15.75" x14ac:dyDescent="0.25">
      <c r="E715" s="16"/>
      <c r="F715" s="183" t="str">
        <f>IF(INFO!$I$62="","",INFO!$I$62)</f>
        <v/>
      </c>
      <c r="G715" s="183"/>
      <c r="H715" s="183"/>
      <c r="I715" s="183"/>
      <c r="J715" s="183"/>
      <c r="K715" s="183"/>
    </row>
    <row r="716" spans="1:11" ht="15.75" x14ac:dyDescent="0.25">
      <c r="E716" s="16"/>
      <c r="F716" s="183" t="str">
        <f>IF(INFO!$J$62="","",INFO!$J$62)</f>
        <v/>
      </c>
      <c r="G716" s="183"/>
      <c r="H716" s="183"/>
      <c r="I716" s="183"/>
      <c r="J716" s="183"/>
      <c r="K716" s="183"/>
    </row>
    <row r="717" spans="1:11" ht="15.75" x14ac:dyDescent="0.25">
      <c r="F717" s="183" t="str">
        <f>IF(INFO!$K$62="","",INFO!$K$62)</f>
        <v/>
      </c>
      <c r="G717" s="183"/>
      <c r="H717" s="183"/>
      <c r="I717" s="183"/>
      <c r="J717" s="183"/>
      <c r="K717" s="183"/>
    </row>
    <row r="720" spans="1:11" ht="16.5" x14ac:dyDescent="0.25">
      <c r="A720" s="184" t="s">
        <v>89</v>
      </c>
      <c r="B720" s="184"/>
      <c r="C720" s="185" t="str">
        <f>IF(INFO!$G$62="","",INFO!$G$62)</f>
        <v/>
      </c>
      <c r="D720" s="185"/>
      <c r="E720" s="185"/>
      <c r="F720" s="185"/>
      <c r="G720" s="185"/>
      <c r="H720" s="18"/>
      <c r="I720" s="19" t="s">
        <v>90</v>
      </c>
      <c r="J720" s="20" t="str">
        <f>INFO!$C$14&amp;"   "&amp;  INFO!$E$14</f>
        <v xml:space="preserve">B.S. FOUR   </v>
      </c>
    </row>
    <row r="721" spans="1:11" ht="20.25" x14ac:dyDescent="0.25">
      <c r="D721" s="179" t="str">
        <f>INFO!$C$1</f>
        <v>SEVENTH-DAY ADVENTIST PRIMARY  SCHOOL</v>
      </c>
      <c r="E721" s="179"/>
      <c r="F721" s="179"/>
      <c r="G721" s="179"/>
      <c r="H721" s="179"/>
      <c r="I721" s="179"/>
      <c r="J721" s="179"/>
    </row>
    <row r="722" spans="1:11" ht="18" x14ac:dyDescent="0.25">
      <c r="D722" s="180" t="str">
        <f>INFO!$C$3</f>
        <v>P. O. BOX 234 KUMASI GHANA</v>
      </c>
      <c r="E722" s="180"/>
      <c r="F722" s="180"/>
      <c r="G722" s="180"/>
      <c r="H722" s="180"/>
      <c r="I722" s="180"/>
      <c r="J722" s="180"/>
    </row>
    <row r="723" spans="1:11" ht="18" x14ac:dyDescent="0.25">
      <c r="D723" s="181" t="str">
        <f>INFO!$C$4</f>
        <v>0123456789</v>
      </c>
      <c r="E723" s="180"/>
      <c r="F723" s="180"/>
      <c r="G723" s="180"/>
      <c r="H723" s="180"/>
      <c r="I723" s="180"/>
      <c r="J723" s="180"/>
    </row>
    <row r="724" spans="1:11" ht="18" x14ac:dyDescent="0.25">
      <c r="D724" s="182" t="str">
        <f>INFO!$C$5</f>
        <v>TERMLY REPORT</v>
      </c>
      <c r="E724" s="182"/>
      <c r="F724" s="182"/>
      <c r="G724" s="182"/>
      <c r="H724" s="182"/>
      <c r="I724" s="182"/>
      <c r="J724" s="182"/>
    </row>
    <row r="726" spans="1:11" ht="15.75" x14ac:dyDescent="0.25">
      <c r="E726" s="16"/>
      <c r="F726" s="183" t="str">
        <f>IF(INFO!$H$63="","",INFO!$H$63)</f>
        <v/>
      </c>
      <c r="G726" s="183"/>
      <c r="H726" s="183"/>
      <c r="I726" s="183"/>
      <c r="J726" s="183"/>
      <c r="K726" s="183"/>
    </row>
    <row r="727" spans="1:11" ht="15.75" x14ac:dyDescent="0.25">
      <c r="E727" s="16"/>
      <c r="F727" s="183" t="str">
        <f>IF(INFO!$I$63="","",INFO!$I$63)</f>
        <v/>
      </c>
      <c r="G727" s="183"/>
      <c r="H727" s="183"/>
      <c r="I727" s="183"/>
      <c r="J727" s="183"/>
      <c r="K727" s="183"/>
    </row>
    <row r="728" spans="1:11" ht="15.75" x14ac:dyDescent="0.25">
      <c r="E728" s="16"/>
      <c r="F728" s="183" t="str">
        <f>IF(INFO!$J$63="","",INFO!$J$63)</f>
        <v/>
      </c>
      <c r="G728" s="183"/>
      <c r="H728" s="183"/>
      <c r="I728" s="183"/>
      <c r="J728" s="183"/>
      <c r="K728" s="183"/>
    </row>
    <row r="729" spans="1:11" ht="15.75" x14ac:dyDescent="0.25">
      <c r="F729" s="183" t="str">
        <f>IF(INFO!$K$63="","",INFO!$K$63)</f>
        <v/>
      </c>
      <c r="G729" s="183"/>
      <c r="H729" s="183"/>
      <c r="I729" s="183"/>
      <c r="J729" s="183"/>
      <c r="K729" s="183"/>
    </row>
    <row r="732" spans="1:11" ht="16.5" x14ac:dyDescent="0.25">
      <c r="A732" s="184" t="s">
        <v>89</v>
      </c>
      <c r="B732" s="184"/>
      <c r="C732" s="185" t="str">
        <f>IF(INFO!$G$63="","",INFO!$G$63)</f>
        <v/>
      </c>
      <c r="D732" s="185"/>
      <c r="E732" s="185"/>
      <c r="F732" s="185"/>
      <c r="G732" s="185"/>
      <c r="H732" s="18"/>
      <c r="I732" s="19" t="s">
        <v>90</v>
      </c>
      <c r="J732" s="20" t="str">
        <f>INFO!$C$14&amp;"   "&amp;  INFO!$E$14</f>
        <v xml:space="preserve">B.S. FOUR   </v>
      </c>
    </row>
    <row r="733" spans="1:11" ht="20.25" x14ac:dyDescent="0.25">
      <c r="D733" s="179" t="str">
        <f>INFO!$C$1</f>
        <v>SEVENTH-DAY ADVENTIST PRIMARY  SCHOOL</v>
      </c>
      <c r="E733" s="179"/>
      <c r="F733" s="179"/>
      <c r="G733" s="179"/>
      <c r="H733" s="179"/>
      <c r="I733" s="179"/>
      <c r="J733" s="179"/>
    </row>
    <row r="734" spans="1:11" ht="18" x14ac:dyDescent="0.25">
      <c r="D734" s="180" t="str">
        <f>INFO!$C$3</f>
        <v>P. O. BOX 234 KUMASI GHANA</v>
      </c>
      <c r="E734" s="180"/>
      <c r="F734" s="180"/>
      <c r="G734" s="180"/>
      <c r="H734" s="180"/>
      <c r="I734" s="180"/>
      <c r="J734" s="180"/>
    </row>
    <row r="735" spans="1:11" ht="18" x14ac:dyDescent="0.25">
      <c r="D735" s="181" t="str">
        <f>INFO!$C$4</f>
        <v>0123456789</v>
      </c>
      <c r="E735" s="180"/>
      <c r="F735" s="180"/>
      <c r="G735" s="180"/>
      <c r="H735" s="180"/>
      <c r="I735" s="180"/>
      <c r="J735" s="180"/>
    </row>
    <row r="736" spans="1:11" ht="18" x14ac:dyDescent="0.25">
      <c r="D736" s="182" t="str">
        <f>INFO!$C$5</f>
        <v>TERMLY REPORT</v>
      </c>
      <c r="E736" s="182"/>
      <c r="F736" s="182"/>
      <c r="G736" s="182"/>
      <c r="H736" s="182"/>
      <c r="I736" s="182"/>
      <c r="J736" s="182"/>
    </row>
    <row r="738" spans="1:11" ht="15.75" x14ac:dyDescent="0.25">
      <c r="E738" s="16"/>
      <c r="F738" s="183" t="str">
        <f>IF(INFO!$H$64="","",INFO!$H$64)</f>
        <v/>
      </c>
      <c r="G738" s="183"/>
      <c r="H738" s="183"/>
      <c r="I738" s="183"/>
      <c r="J738" s="183"/>
      <c r="K738" s="183"/>
    </row>
    <row r="739" spans="1:11" ht="15.75" x14ac:dyDescent="0.25">
      <c r="E739" s="16"/>
      <c r="F739" s="183" t="str">
        <f>IF(INFO!$I$64="","",INFO!$I$64)</f>
        <v/>
      </c>
      <c r="G739" s="183"/>
      <c r="H739" s="183"/>
      <c r="I739" s="183"/>
      <c r="J739" s="183"/>
      <c r="K739" s="183"/>
    </row>
    <row r="740" spans="1:11" ht="15.75" x14ac:dyDescent="0.25">
      <c r="E740" s="16"/>
      <c r="F740" s="183" t="str">
        <f>IF(INFO!$J$64="","",INFO!$J$64)</f>
        <v/>
      </c>
      <c r="G740" s="183"/>
      <c r="H740" s="183"/>
      <c r="I740" s="183"/>
      <c r="J740" s="183"/>
      <c r="K740" s="183"/>
    </row>
    <row r="741" spans="1:11" ht="15.75" x14ac:dyDescent="0.25">
      <c r="F741" s="183" t="str">
        <f>IF(INFO!$K$64="","",INFO!$K$64)</f>
        <v/>
      </c>
      <c r="G741" s="183"/>
      <c r="H741" s="183"/>
      <c r="I741" s="183"/>
      <c r="J741" s="183"/>
      <c r="K741" s="183"/>
    </row>
    <row r="744" spans="1:11" ht="16.5" x14ac:dyDescent="0.25">
      <c r="A744" s="184" t="s">
        <v>89</v>
      </c>
      <c r="B744" s="184"/>
      <c r="C744" s="185" t="str">
        <f>IF(INFO!$G$64="","",INFO!$G$64)</f>
        <v/>
      </c>
      <c r="D744" s="185"/>
      <c r="E744" s="185"/>
      <c r="F744" s="185"/>
      <c r="G744" s="185"/>
      <c r="H744" s="18"/>
      <c r="I744" s="19" t="s">
        <v>90</v>
      </c>
      <c r="J744" s="20" t="str">
        <f>INFO!$C$14&amp;"   "&amp;  INFO!$E$14</f>
        <v xml:space="preserve">B.S. FOUR   </v>
      </c>
    </row>
    <row r="745" spans="1:11" ht="20.25" x14ac:dyDescent="0.25">
      <c r="D745" s="179" t="str">
        <f>INFO!$C$1</f>
        <v>SEVENTH-DAY ADVENTIST PRIMARY  SCHOOL</v>
      </c>
      <c r="E745" s="179"/>
      <c r="F745" s="179"/>
      <c r="G745" s="179"/>
      <c r="H745" s="179"/>
      <c r="I745" s="179"/>
      <c r="J745" s="179"/>
    </row>
    <row r="746" spans="1:11" ht="18" x14ac:dyDescent="0.25">
      <c r="D746" s="180" t="str">
        <f>INFO!$C$3</f>
        <v>P. O. BOX 234 KUMASI GHANA</v>
      </c>
      <c r="E746" s="180"/>
      <c r="F746" s="180"/>
      <c r="G746" s="180"/>
      <c r="H746" s="180"/>
      <c r="I746" s="180"/>
      <c r="J746" s="180"/>
    </row>
    <row r="747" spans="1:11" ht="18" x14ac:dyDescent="0.25">
      <c r="D747" s="181" t="str">
        <f>INFO!$C$4</f>
        <v>0123456789</v>
      </c>
      <c r="E747" s="180"/>
      <c r="F747" s="180"/>
      <c r="G747" s="180"/>
      <c r="H747" s="180"/>
      <c r="I747" s="180"/>
      <c r="J747" s="180"/>
    </row>
    <row r="748" spans="1:11" ht="18" x14ac:dyDescent="0.25">
      <c r="D748" s="182" t="str">
        <f>INFO!$C$5</f>
        <v>TERMLY REPORT</v>
      </c>
      <c r="E748" s="182"/>
      <c r="F748" s="182"/>
      <c r="G748" s="182"/>
      <c r="H748" s="182"/>
      <c r="I748" s="182"/>
      <c r="J748" s="182"/>
    </row>
    <row r="750" spans="1:11" ht="15.75" x14ac:dyDescent="0.25">
      <c r="E750" s="16"/>
      <c r="F750" s="183" t="str">
        <f>IF(INFO!$H$65="","",INFO!$H$65)</f>
        <v/>
      </c>
      <c r="G750" s="183"/>
      <c r="H750" s="183"/>
      <c r="I750" s="183"/>
      <c r="J750" s="183"/>
      <c r="K750" s="183"/>
    </row>
    <row r="751" spans="1:11" ht="15.75" x14ac:dyDescent="0.25">
      <c r="E751" s="16"/>
      <c r="F751" s="183" t="str">
        <f>IF(INFO!$I$65="","",INFO!$I$65)</f>
        <v/>
      </c>
      <c r="G751" s="183"/>
      <c r="H751" s="183"/>
      <c r="I751" s="183"/>
      <c r="J751" s="183"/>
      <c r="K751" s="183"/>
    </row>
    <row r="752" spans="1:11" ht="15.75" x14ac:dyDescent="0.25">
      <c r="E752" s="16"/>
      <c r="F752" s="183" t="str">
        <f>IF(INFO!$J$65="","",INFO!$J$65)</f>
        <v/>
      </c>
      <c r="G752" s="183"/>
      <c r="H752" s="183"/>
      <c r="I752" s="183"/>
      <c r="J752" s="183"/>
      <c r="K752" s="183"/>
    </row>
    <row r="753" spans="1:11" ht="15.75" x14ac:dyDescent="0.25">
      <c r="F753" s="183" t="str">
        <f>IF(INFO!$K$65="","",INFO!$K$65)</f>
        <v/>
      </c>
      <c r="G753" s="183"/>
      <c r="H753" s="183"/>
      <c r="I753" s="183"/>
      <c r="J753" s="183"/>
      <c r="K753" s="183"/>
    </row>
    <row r="756" spans="1:11" ht="16.5" x14ac:dyDescent="0.25">
      <c r="A756" s="184" t="s">
        <v>89</v>
      </c>
      <c r="B756" s="184"/>
      <c r="C756" s="185" t="str">
        <f>IF(INFO!$G$65="","",INFO!$G$65)</f>
        <v/>
      </c>
      <c r="D756" s="185"/>
      <c r="E756" s="185"/>
      <c r="F756" s="185"/>
      <c r="G756" s="185"/>
      <c r="H756" s="18"/>
      <c r="I756" s="19" t="s">
        <v>90</v>
      </c>
      <c r="J756" s="20" t="str">
        <f>INFO!$C$14&amp;"   "&amp;  INFO!$E$14</f>
        <v xml:space="preserve">B.S. FOUR   </v>
      </c>
    </row>
    <row r="757" spans="1:11" ht="20.25" x14ac:dyDescent="0.25">
      <c r="D757" s="179" t="str">
        <f>INFO!$C$1</f>
        <v>SEVENTH-DAY ADVENTIST PRIMARY  SCHOOL</v>
      </c>
      <c r="E757" s="179"/>
      <c r="F757" s="179"/>
      <c r="G757" s="179"/>
      <c r="H757" s="179"/>
      <c r="I757" s="179"/>
      <c r="J757" s="179"/>
    </row>
    <row r="758" spans="1:11" ht="18" x14ac:dyDescent="0.25">
      <c r="D758" s="180" t="str">
        <f>INFO!$C$3</f>
        <v>P. O. BOX 234 KUMASI GHANA</v>
      </c>
      <c r="E758" s="180"/>
      <c r="F758" s="180"/>
      <c r="G758" s="180"/>
      <c r="H758" s="180"/>
      <c r="I758" s="180"/>
      <c r="J758" s="180"/>
    </row>
    <row r="759" spans="1:11" ht="18" x14ac:dyDescent="0.25">
      <c r="D759" s="181" t="str">
        <f>INFO!$C$4</f>
        <v>0123456789</v>
      </c>
      <c r="E759" s="180"/>
      <c r="F759" s="180"/>
      <c r="G759" s="180"/>
      <c r="H759" s="180"/>
      <c r="I759" s="180"/>
      <c r="J759" s="180"/>
    </row>
    <row r="760" spans="1:11" ht="18" x14ac:dyDescent="0.25">
      <c r="D760" s="182" t="str">
        <f>INFO!$C$5</f>
        <v>TERMLY REPORT</v>
      </c>
      <c r="E760" s="182"/>
      <c r="F760" s="182"/>
      <c r="G760" s="182"/>
      <c r="H760" s="182"/>
      <c r="I760" s="182"/>
      <c r="J760" s="182"/>
    </row>
    <row r="762" spans="1:11" ht="15.75" x14ac:dyDescent="0.25">
      <c r="E762" s="16"/>
      <c r="F762" s="183" t="str">
        <f>IF(INFO!$H$66="","",INFO!$H$66)</f>
        <v/>
      </c>
      <c r="G762" s="183"/>
      <c r="H762" s="183"/>
      <c r="I762" s="183"/>
      <c r="J762" s="183"/>
      <c r="K762" s="183"/>
    </row>
    <row r="763" spans="1:11" ht="15.75" x14ac:dyDescent="0.25">
      <c r="E763" s="16"/>
      <c r="F763" s="183" t="str">
        <f>IF(INFO!$I$66="","",INFO!$I$66)</f>
        <v/>
      </c>
      <c r="G763" s="183"/>
      <c r="H763" s="183"/>
      <c r="I763" s="183"/>
      <c r="J763" s="183"/>
      <c r="K763" s="183"/>
    </row>
    <row r="764" spans="1:11" ht="15.75" x14ac:dyDescent="0.25">
      <c r="E764" s="16"/>
      <c r="F764" s="183" t="str">
        <f>IF(INFO!$J$66="","",INFO!$J$66)</f>
        <v/>
      </c>
      <c r="G764" s="183"/>
      <c r="H764" s="183"/>
      <c r="I764" s="183"/>
      <c r="J764" s="183"/>
      <c r="K764" s="183"/>
    </row>
    <row r="765" spans="1:11" ht="15.75" x14ac:dyDescent="0.25">
      <c r="F765" s="183" t="str">
        <f>IF(INFO!$K$66="","",INFO!$K$66)</f>
        <v/>
      </c>
      <c r="G765" s="183"/>
      <c r="H765" s="183"/>
      <c r="I765" s="183"/>
      <c r="J765" s="183"/>
      <c r="K765" s="183"/>
    </row>
    <row r="768" spans="1:11" ht="16.5" x14ac:dyDescent="0.25">
      <c r="A768" s="184" t="s">
        <v>89</v>
      </c>
      <c r="B768" s="184"/>
      <c r="C768" s="185" t="str">
        <f>IF(INFO!$G$66="","",INFO!$G$66)</f>
        <v/>
      </c>
      <c r="D768" s="185"/>
      <c r="E768" s="185"/>
      <c r="F768" s="185"/>
      <c r="G768" s="185"/>
      <c r="H768" s="18"/>
      <c r="I768" s="19" t="s">
        <v>90</v>
      </c>
      <c r="J768" s="20" t="str">
        <f>INFO!$C$14&amp;"   "&amp;  INFO!$E$14</f>
        <v xml:space="preserve">B.S. FOUR   </v>
      </c>
    </row>
    <row r="769" spans="1:11" ht="20.25" x14ac:dyDescent="0.25">
      <c r="D769" s="179" t="str">
        <f>INFO!$C$1</f>
        <v>SEVENTH-DAY ADVENTIST PRIMARY  SCHOOL</v>
      </c>
      <c r="E769" s="179"/>
      <c r="F769" s="179"/>
      <c r="G769" s="179"/>
      <c r="H769" s="179"/>
      <c r="I769" s="179"/>
      <c r="J769" s="179"/>
    </row>
    <row r="770" spans="1:11" ht="18" x14ac:dyDescent="0.25">
      <c r="D770" s="180" t="str">
        <f>INFO!$C$3</f>
        <v>P. O. BOX 234 KUMASI GHANA</v>
      </c>
      <c r="E770" s="180"/>
      <c r="F770" s="180"/>
      <c r="G770" s="180"/>
      <c r="H770" s="180"/>
      <c r="I770" s="180"/>
      <c r="J770" s="180"/>
    </row>
    <row r="771" spans="1:11" ht="18" x14ac:dyDescent="0.25">
      <c r="D771" s="181" t="str">
        <f>INFO!$C$4</f>
        <v>0123456789</v>
      </c>
      <c r="E771" s="180"/>
      <c r="F771" s="180"/>
      <c r="G771" s="180"/>
      <c r="H771" s="180"/>
      <c r="I771" s="180"/>
      <c r="J771" s="180"/>
    </row>
    <row r="772" spans="1:11" ht="18" x14ac:dyDescent="0.25">
      <c r="D772" s="182" t="str">
        <f>INFO!$C$5</f>
        <v>TERMLY REPORT</v>
      </c>
      <c r="E772" s="182"/>
      <c r="F772" s="182"/>
      <c r="G772" s="182"/>
      <c r="H772" s="182"/>
      <c r="I772" s="182"/>
      <c r="J772" s="182"/>
    </row>
    <row r="773" spans="1:11" x14ac:dyDescent="0.25">
      <c r="E773" s="16"/>
      <c r="F773" s="16"/>
      <c r="G773" s="16"/>
      <c r="H773" s="16"/>
      <c r="I773" s="16"/>
      <c r="J773" s="16"/>
      <c r="K773" s="16"/>
    </row>
    <row r="774" spans="1:11" ht="15.75" x14ac:dyDescent="0.25">
      <c r="E774" s="16"/>
      <c r="F774" s="183" t="str">
        <f>IF(INFO!$H$67="","",INFO!$H$67)</f>
        <v/>
      </c>
      <c r="G774" s="183"/>
      <c r="H774" s="183"/>
      <c r="I774" s="183"/>
      <c r="J774" s="183"/>
      <c r="K774" s="183"/>
    </row>
    <row r="775" spans="1:11" ht="15.75" x14ac:dyDescent="0.25">
      <c r="E775" s="16"/>
      <c r="F775" s="183" t="str">
        <f>IF(INFO!$I$67="","",INFO!$I$67)</f>
        <v/>
      </c>
      <c r="G775" s="183"/>
      <c r="H775" s="183"/>
      <c r="I775" s="183"/>
      <c r="J775" s="183"/>
      <c r="K775" s="183"/>
    </row>
    <row r="776" spans="1:11" ht="15.75" x14ac:dyDescent="0.25">
      <c r="E776" s="16"/>
      <c r="F776" s="183" t="str">
        <f>IF(INFO!$J$67="","",INFO!$J$67)</f>
        <v/>
      </c>
      <c r="G776" s="183"/>
      <c r="H776" s="183"/>
      <c r="I776" s="183"/>
      <c r="J776" s="183"/>
      <c r="K776" s="183"/>
    </row>
    <row r="777" spans="1:11" ht="15.75" x14ac:dyDescent="0.25">
      <c r="F777" s="183" t="str">
        <f>IF(INFO!$K$67="","",INFO!$K$67)</f>
        <v/>
      </c>
      <c r="G777" s="183"/>
      <c r="H777" s="183"/>
      <c r="I777" s="183"/>
      <c r="J777" s="183"/>
      <c r="K777" s="183"/>
    </row>
    <row r="780" spans="1:11" ht="16.5" x14ac:dyDescent="0.25">
      <c r="A780" s="184" t="s">
        <v>89</v>
      </c>
      <c r="B780" s="184"/>
      <c r="C780" s="185" t="str">
        <f>IF(INFO!$G$67="","",INFO!$G$67)</f>
        <v/>
      </c>
      <c r="D780" s="185"/>
      <c r="E780" s="185"/>
      <c r="F780" s="185"/>
      <c r="G780" s="185"/>
      <c r="H780" s="18"/>
      <c r="I780" s="19" t="s">
        <v>90</v>
      </c>
      <c r="J780" s="20" t="str">
        <f>INFO!$C$14&amp;"   "&amp;  INFO!$E$14</f>
        <v xml:space="preserve">B.S. FOUR   </v>
      </c>
    </row>
    <row r="781" spans="1:11" ht="20.25" x14ac:dyDescent="0.25">
      <c r="D781" s="179" t="str">
        <f>INFO!$C$1</f>
        <v>SEVENTH-DAY ADVENTIST PRIMARY  SCHOOL</v>
      </c>
      <c r="E781" s="179"/>
      <c r="F781" s="179"/>
      <c r="G781" s="179"/>
      <c r="H781" s="179"/>
      <c r="I781" s="179"/>
      <c r="J781" s="179"/>
    </row>
    <row r="782" spans="1:11" ht="18" x14ac:dyDescent="0.25">
      <c r="D782" s="180" t="str">
        <f>INFO!$C$3</f>
        <v>P. O. BOX 234 KUMASI GHANA</v>
      </c>
      <c r="E782" s="180"/>
      <c r="F782" s="180"/>
      <c r="G782" s="180"/>
      <c r="H782" s="180"/>
      <c r="I782" s="180"/>
      <c r="J782" s="180"/>
    </row>
    <row r="783" spans="1:11" ht="18" x14ac:dyDescent="0.25">
      <c r="D783" s="181" t="str">
        <f>INFO!$C$4</f>
        <v>0123456789</v>
      </c>
      <c r="E783" s="180"/>
      <c r="F783" s="180"/>
      <c r="G783" s="180"/>
      <c r="H783" s="180"/>
      <c r="I783" s="180"/>
      <c r="J783" s="180"/>
    </row>
    <row r="784" spans="1:11" ht="18" x14ac:dyDescent="0.25">
      <c r="D784" s="182" t="str">
        <f>INFO!$C$5</f>
        <v>TERMLY REPORT</v>
      </c>
      <c r="E784" s="182"/>
      <c r="F784" s="182"/>
      <c r="G784" s="182"/>
      <c r="H784" s="182"/>
      <c r="I784" s="182"/>
      <c r="J784" s="182"/>
    </row>
    <row r="785" spans="1:11" x14ac:dyDescent="0.25">
      <c r="E785" s="16"/>
      <c r="F785" s="16"/>
      <c r="G785" s="16"/>
      <c r="H785" s="16"/>
      <c r="I785" s="16"/>
      <c r="J785" s="16"/>
      <c r="K785" s="16"/>
    </row>
    <row r="786" spans="1:11" ht="15.75" x14ac:dyDescent="0.25">
      <c r="E786" s="16"/>
      <c r="F786" s="183" t="str">
        <f>IF(INFO!$H$68="","",INFO!$H$68)</f>
        <v/>
      </c>
      <c r="G786" s="183"/>
      <c r="H786" s="183"/>
      <c r="I786" s="183"/>
      <c r="J786" s="183"/>
      <c r="K786" s="183"/>
    </row>
    <row r="787" spans="1:11" ht="15.75" x14ac:dyDescent="0.25">
      <c r="E787" s="16"/>
      <c r="F787" s="183" t="str">
        <f>IF(INFO!$I$68="","",INFO!$I$68)</f>
        <v/>
      </c>
      <c r="G787" s="183"/>
      <c r="H787" s="183"/>
      <c r="I787" s="183"/>
      <c r="J787" s="183"/>
      <c r="K787" s="183"/>
    </row>
    <row r="788" spans="1:11" ht="15.75" x14ac:dyDescent="0.25">
      <c r="E788" s="16"/>
      <c r="F788" s="183" t="str">
        <f>IF(INFO!$J$68="","",INFO!$J$68)</f>
        <v/>
      </c>
      <c r="G788" s="183"/>
      <c r="H788" s="183"/>
      <c r="I788" s="183"/>
      <c r="J788" s="183"/>
      <c r="K788" s="183"/>
    </row>
    <row r="789" spans="1:11" ht="15.75" x14ac:dyDescent="0.25">
      <c r="F789" s="183" t="str">
        <f>IF(INFO!$K$68="","",INFO!$K$68)</f>
        <v/>
      </c>
      <c r="G789" s="183"/>
      <c r="H789" s="183"/>
      <c r="I789" s="183"/>
      <c r="J789" s="183"/>
      <c r="K789" s="183"/>
    </row>
    <row r="792" spans="1:11" ht="16.5" x14ac:dyDescent="0.25">
      <c r="A792" s="184" t="s">
        <v>89</v>
      </c>
      <c r="B792" s="184"/>
      <c r="C792" s="185" t="str">
        <f>IF(INFO!$G$68="","",INFO!$G$68)</f>
        <v/>
      </c>
      <c r="D792" s="185"/>
      <c r="E792" s="185"/>
      <c r="F792" s="185"/>
      <c r="G792" s="185"/>
      <c r="H792" s="18"/>
      <c r="I792" s="19" t="s">
        <v>90</v>
      </c>
      <c r="J792" s="20" t="str">
        <f>INFO!$C$14&amp;"   "&amp;  INFO!$E$14</f>
        <v xml:space="preserve">B.S. FOUR   </v>
      </c>
    </row>
    <row r="793" spans="1:11" ht="20.25" x14ac:dyDescent="0.25">
      <c r="D793" s="179" t="str">
        <f>INFO!$C$1</f>
        <v>SEVENTH-DAY ADVENTIST PRIMARY  SCHOOL</v>
      </c>
      <c r="E793" s="179"/>
      <c r="F793" s="179"/>
      <c r="G793" s="179"/>
      <c r="H793" s="179"/>
      <c r="I793" s="179"/>
      <c r="J793" s="179"/>
    </row>
    <row r="794" spans="1:11" ht="18" x14ac:dyDescent="0.25">
      <c r="D794" s="180" t="str">
        <f>INFO!$C$3</f>
        <v>P. O. BOX 234 KUMASI GHANA</v>
      </c>
      <c r="E794" s="180"/>
      <c r="F794" s="180"/>
      <c r="G794" s="180"/>
      <c r="H794" s="180"/>
      <c r="I794" s="180"/>
      <c r="J794" s="180"/>
    </row>
    <row r="795" spans="1:11" ht="18" x14ac:dyDescent="0.25">
      <c r="D795" s="181" t="str">
        <f>INFO!$C$4</f>
        <v>0123456789</v>
      </c>
      <c r="E795" s="180"/>
      <c r="F795" s="180"/>
      <c r="G795" s="180"/>
      <c r="H795" s="180"/>
      <c r="I795" s="180"/>
      <c r="J795" s="180"/>
    </row>
    <row r="796" spans="1:11" ht="18" x14ac:dyDescent="0.25">
      <c r="D796" s="182" t="str">
        <f>INFO!$C$5</f>
        <v>TERMLY REPORT</v>
      </c>
      <c r="E796" s="182"/>
      <c r="F796" s="182"/>
      <c r="G796" s="182"/>
      <c r="H796" s="182"/>
      <c r="I796" s="182"/>
      <c r="J796" s="182"/>
    </row>
    <row r="798" spans="1:11" ht="15.75" x14ac:dyDescent="0.25">
      <c r="E798" s="16"/>
      <c r="F798" s="183" t="str">
        <f>IF(INFO!$H$69="","",INFO!$H$69)</f>
        <v/>
      </c>
      <c r="G798" s="183"/>
      <c r="H798" s="183"/>
      <c r="I798" s="183"/>
      <c r="J798" s="183"/>
      <c r="K798" s="183"/>
    </row>
    <row r="799" spans="1:11" ht="15.75" x14ac:dyDescent="0.25">
      <c r="E799" s="16"/>
      <c r="F799" s="183" t="str">
        <f>IF(INFO!$I$69="","",INFO!$I$69)</f>
        <v/>
      </c>
      <c r="G799" s="183"/>
      <c r="H799" s="183"/>
      <c r="I799" s="183"/>
      <c r="J799" s="183"/>
      <c r="K799" s="183"/>
    </row>
    <row r="800" spans="1:11" ht="15.75" x14ac:dyDescent="0.25">
      <c r="E800" s="16"/>
      <c r="F800" s="183" t="str">
        <f>IF(INFO!$J$69="","",INFO!$J$69)</f>
        <v/>
      </c>
      <c r="G800" s="183"/>
      <c r="H800" s="183"/>
      <c r="I800" s="183"/>
      <c r="J800" s="183"/>
      <c r="K800" s="183"/>
    </row>
    <row r="801" spans="1:11" ht="15.75" x14ac:dyDescent="0.25">
      <c r="F801" s="183" t="str">
        <f>IF(INFO!$K$69="","",INFO!$K$69)</f>
        <v/>
      </c>
      <c r="G801" s="183"/>
      <c r="H801" s="183"/>
      <c r="I801" s="183"/>
      <c r="J801" s="183"/>
      <c r="K801" s="183"/>
    </row>
    <row r="804" spans="1:11" ht="16.5" x14ac:dyDescent="0.25">
      <c r="A804" s="184" t="s">
        <v>89</v>
      </c>
      <c r="B804" s="184"/>
      <c r="C804" s="185" t="str">
        <f>IF(INFO!$G$69="","",INFO!$G$69)</f>
        <v/>
      </c>
      <c r="D804" s="185"/>
      <c r="E804" s="185"/>
      <c r="F804" s="185"/>
      <c r="G804" s="185"/>
      <c r="H804" s="18"/>
      <c r="I804" s="19" t="s">
        <v>90</v>
      </c>
      <c r="J804" s="20" t="str">
        <f>INFO!$C$14&amp;"   "&amp;  INFO!$E$14</f>
        <v xml:space="preserve">B.S. FOUR   </v>
      </c>
    </row>
    <row r="805" spans="1:11" ht="20.25" x14ac:dyDescent="0.25">
      <c r="D805" s="179" t="str">
        <f>INFO!$C$1</f>
        <v>SEVENTH-DAY ADVENTIST PRIMARY  SCHOOL</v>
      </c>
      <c r="E805" s="179"/>
      <c r="F805" s="179"/>
      <c r="G805" s="179"/>
      <c r="H805" s="179"/>
      <c r="I805" s="179"/>
      <c r="J805" s="179"/>
    </row>
    <row r="806" spans="1:11" ht="18" x14ac:dyDescent="0.25">
      <c r="D806" s="180" t="str">
        <f>INFO!$C$3</f>
        <v>P. O. BOX 234 KUMASI GHANA</v>
      </c>
      <c r="E806" s="180"/>
      <c r="F806" s="180"/>
      <c r="G806" s="180"/>
      <c r="H806" s="180"/>
      <c r="I806" s="180"/>
      <c r="J806" s="180"/>
    </row>
    <row r="807" spans="1:11" ht="18" x14ac:dyDescent="0.25">
      <c r="D807" s="181" t="str">
        <f>INFO!$C$4</f>
        <v>0123456789</v>
      </c>
      <c r="E807" s="180"/>
      <c r="F807" s="180"/>
      <c r="G807" s="180"/>
      <c r="H807" s="180"/>
      <c r="I807" s="180"/>
      <c r="J807" s="180"/>
    </row>
    <row r="808" spans="1:11" ht="18" x14ac:dyDescent="0.25">
      <c r="D808" s="182" t="str">
        <f>INFO!$C$5</f>
        <v>TERMLY REPORT</v>
      </c>
      <c r="E808" s="182"/>
      <c r="F808" s="182"/>
      <c r="G808" s="182"/>
      <c r="H808" s="182"/>
      <c r="I808" s="182"/>
      <c r="J808" s="182"/>
    </row>
    <row r="810" spans="1:11" ht="15.75" x14ac:dyDescent="0.25">
      <c r="E810" s="16"/>
      <c r="F810" s="183" t="str">
        <f>IF(INFO!$H$70="","",INFO!$H$70)</f>
        <v/>
      </c>
      <c r="G810" s="183"/>
      <c r="H810" s="183"/>
      <c r="I810" s="183"/>
      <c r="J810" s="183"/>
      <c r="K810" s="183"/>
    </row>
    <row r="811" spans="1:11" ht="15.75" x14ac:dyDescent="0.25">
      <c r="E811" s="16"/>
      <c r="F811" s="183" t="str">
        <f>IF(INFO!$I$70="","",INFO!$I$70)</f>
        <v/>
      </c>
      <c r="G811" s="183"/>
      <c r="H811" s="183"/>
      <c r="I811" s="183"/>
      <c r="J811" s="183"/>
      <c r="K811" s="183"/>
    </row>
    <row r="812" spans="1:11" ht="15.75" x14ac:dyDescent="0.25">
      <c r="E812" s="16"/>
      <c r="F812" s="183" t="str">
        <f>IF(INFO!$J$70="","",INFO!$J$70)</f>
        <v/>
      </c>
      <c r="G812" s="183"/>
      <c r="H812" s="183"/>
      <c r="I812" s="183"/>
      <c r="J812" s="183"/>
      <c r="K812" s="183"/>
    </row>
    <row r="813" spans="1:11" ht="15.75" x14ac:dyDescent="0.25">
      <c r="F813" s="183" t="str">
        <f>IF(INFO!$K$70="","",INFO!$K$70)</f>
        <v/>
      </c>
      <c r="G813" s="183"/>
      <c r="H813" s="183"/>
      <c r="I813" s="183"/>
      <c r="J813" s="183"/>
      <c r="K813" s="183"/>
    </row>
    <row r="816" spans="1:11" ht="16.5" x14ac:dyDescent="0.25">
      <c r="A816" s="184" t="s">
        <v>89</v>
      </c>
      <c r="B816" s="184"/>
      <c r="C816" s="185" t="str">
        <f>IF(INFO!$G$70="","",INFO!$G$70)</f>
        <v/>
      </c>
      <c r="D816" s="185"/>
      <c r="E816" s="185"/>
      <c r="F816" s="185"/>
      <c r="G816" s="185"/>
      <c r="H816" s="18"/>
      <c r="I816" s="19" t="s">
        <v>90</v>
      </c>
      <c r="J816" s="20" t="str">
        <f>INFO!$C$14&amp;"   "&amp;  INFO!$E$14</f>
        <v xml:space="preserve">B.S. FOUR   </v>
      </c>
    </row>
    <row r="817" spans="1:11" ht="20.25" x14ac:dyDescent="0.25">
      <c r="D817" s="179" t="str">
        <f>INFO!$C$1</f>
        <v>SEVENTH-DAY ADVENTIST PRIMARY  SCHOOL</v>
      </c>
      <c r="E817" s="179"/>
      <c r="F817" s="179"/>
      <c r="G817" s="179"/>
      <c r="H817" s="179"/>
      <c r="I817" s="179"/>
      <c r="J817" s="179"/>
    </row>
    <row r="818" spans="1:11" ht="18" x14ac:dyDescent="0.25">
      <c r="D818" s="180" t="str">
        <f>INFO!$C$3</f>
        <v>P. O. BOX 234 KUMASI GHANA</v>
      </c>
      <c r="E818" s="180"/>
      <c r="F818" s="180"/>
      <c r="G818" s="180"/>
      <c r="H818" s="180"/>
      <c r="I818" s="180"/>
      <c r="J818" s="180"/>
    </row>
    <row r="819" spans="1:11" ht="18" x14ac:dyDescent="0.25">
      <c r="D819" s="181" t="str">
        <f>INFO!$C$4</f>
        <v>0123456789</v>
      </c>
      <c r="E819" s="180"/>
      <c r="F819" s="180"/>
      <c r="G819" s="180"/>
      <c r="H819" s="180"/>
      <c r="I819" s="180"/>
      <c r="J819" s="180"/>
    </row>
    <row r="820" spans="1:11" ht="18" x14ac:dyDescent="0.25">
      <c r="D820" s="182" t="str">
        <f>INFO!$C$5</f>
        <v>TERMLY REPORT</v>
      </c>
      <c r="E820" s="182"/>
      <c r="F820" s="182"/>
      <c r="G820" s="182"/>
      <c r="H820" s="182"/>
      <c r="I820" s="182"/>
      <c r="J820" s="182"/>
    </row>
    <row r="822" spans="1:11" ht="15.75" x14ac:dyDescent="0.25">
      <c r="E822" s="16"/>
      <c r="F822" s="183" t="str">
        <f>IF(INFO!$H$71="","",INFO!$H$71)</f>
        <v/>
      </c>
      <c r="G822" s="183"/>
      <c r="H822" s="183"/>
      <c r="I822" s="183"/>
      <c r="J822" s="183"/>
      <c r="K822" s="183"/>
    </row>
    <row r="823" spans="1:11" ht="15.75" x14ac:dyDescent="0.25">
      <c r="E823" s="16"/>
      <c r="F823" s="183" t="str">
        <f>IF(INFO!$I$71="","",INFO!$I$71)</f>
        <v/>
      </c>
      <c r="G823" s="183"/>
      <c r="H823" s="183"/>
      <c r="I823" s="183"/>
      <c r="J823" s="183"/>
      <c r="K823" s="183"/>
    </row>
    <row r="824" spans="1:11" ht="15.75" x14ac:dyDescent="0.25">
      <c r="E824" s="16"/>
      <c r="F824" s="183" t="str">
        <f>IF(INFO!$J$71="","",INFO!$J$71)</f>
        <v/>
      </c>
      <c r="G824" s="183"/>
      <c r="H824" s="183"/>
      <c r="I824" s="183"/>
      <c r="J824" s="183"/>
      <c r="K824" s="183"/>
    </row>
    <row r="825" spans="1:11" ht="15.75" x14ac:dyDescent="0.25">
      <c r="F825" s="183" t="str">
        <f>IF(INFO!$K$71="","",INFO!$K$71)</f>
        <v/>
      </c>
      <c r="G825" s="183"/>
      <c r="H825" s="183"/>
      <c r="I825" s="183"/>
      <c r="J825" s="183"/>
      <c r="K825" s="183"/>
    </row>
    <row r="828" spans="1:11" ht="16.5" x14ac:dyDescent="0.25">
      <c r="A828" s="184" t="s">
        <v>89</v>
      </c>
      <c r="B828" s="184"/>
      <c r="C828" s="185" t="str">
        <f>IF(INFO!$G$71="","",INFO!$G$71)</f>
        <v/>
      </c>
      <c r="D828" s="185"/>
      <c r="E828" s="185"/>
      <c r="F828" s="185"/>
      <c r="G828" s="185"/>
      <c r="H828" s="18"/>
      <c r="I828" s="19" t="s">
        <v>90</v>
      </c>
      <c r="J828" s="20" t="str">
        <f>INFO!$C$14&amp;"   "&amp;  INFO!$E$14</f>
        <v xml:space="preserve">B.S. FOUR   </v>
      </c>
    </row>
    <row r="829" spans="1:11" ht="20.25" x14ac:dyDescent="0.25">
      <c r="D829" s="179" t="str">
        <f>INFO!$C$1</f>
        <v>SEVENTH-DAY ADVENTIST PRIMARY  SCHOOL</v>
      </c>
      <c r="E829" s="179"/>
      <c r="F829" s="179"/>
      <c r="G829" s="179"/>
      <c r="H829" s="179"/>
      <c r="I829" s="179"/>
      <c r="J829" s="179"/>
    </row>
    <row r="830" spans="1:11" ht="18" x14ac:dyDescent="0.25">
      <c r="D830" s="180" t="str">
        <f>INFO!$C$3</f>
        <v>P. O. BOX 234 KUMASI GHANA</v>
      </c>
      <c r="E830" s="180"/>
      <c r="F830" s="180"/>
      <c r="G830" s="180"/>
      <c r="H830" s="180"/>
      <c r="I830" s="180"/>
      <c r="J830" s="180"/>
    </row>
    <row r="831" spans="1:11" ht="18" x14ac:dyDescent="0.25">
      <c r="D831" s="181" t="str">
        <f>INFO!$C$4</f>
        <v>0123456789</v>
      </c>
      <c r="E831" s="180"/>
      <c r="F831" s="180"/>
      <c r="G831" s="180"/>
      <c r="H831" s="180"/>
      <c r="I831" s="180"/>
      <c r="J831" s="180"/>
    </row>
    <row r="832" spans="1:11" ht="18" x14ac:dyDescent="0.25">
      <c r="D832" s="182" t="str">
        <f>INFO!$C$5</f>
        <v>TERMLY REPORT</v>
      </c>
      <c r="E832" s="182"/>
      <c r="F832" s="182"/>
      <c r="G832" s="182"/>
      <c r="H832" s="182"/>
      <c r="I832" s="182"/>
      <c r="J832" s="182"/>
    </row>
    <row r="833" spans="1:11" x14ac:dyDescent="0.25">
      <c r="E833" s="16"/>
      <c r="F833" s="16"/>
      <c r="G833" s="16"/>
      <c r="H833" s="16"/>
      <c r="I833" s="16"/>
      <c r="J833" s="16"/>
      <c r="K833" s="16"/>
    </row>
    <row r="834" spans="1:11" ht="15.75" x14ac:dyDescent="0.25">
      <c r="E834" s="16"/>
      <c r="F834" s="183" t="str">
        <f>IF(INFO!$H$72="","",INFO!$H$72)</f>
        <v/>
      </c>
      <c r="G834" s="183"/>
      <c r="H834" s="183"/>
      <c r="I834" s="183"/>
      <c r="J834" s="183"/>
      <c r="K834" s="183"/>
    </row>
    <row r="835" spans="1:11" ht="15.75" x14ac:dyDescent="0.25">
      <c r="E835" s="16"/>
      <c r="F835" s="183" t="str">
        <f>IF(INFO!$I$72="","",INFO!$I$72)</f>
        <v/>
      </c>
      <c r="G835" s="183"/>
      <c r="H835" s="183"/>
      <c r="I835" s="183"/>
      <c r="J835" s="183"/>
      <c r="K835" s="183"/>
    </row>
    <row r="836" spans="1:11" ht="15.75" x14ac:dyDescent="0.25">
      <c r="E836" s="16"/>
      <c r="F836" s="183" t="str">
        <f>IF(INFO!$J$72="","",INFO!$J$72)</f>
        <v/>
      </c>
      <c r="G836" s="183"/>
      <c r="H836" s="183"/>
      <c r="I836" s="183"/>
      <c r="J836" s="183"/>
      <c r="K836" s="183"/>
    </row>
    <row r="837" spans="1:11" ht="15.75" x14ac:dyDescent="0.25">
      <c r="F837" s="183" t="str">
        <f>IF(INFO!$K$72="","",INFO!$K$72)</f>
        <v/>
      </c>
      <c r="G837" s="183"/>
      <c r="H837" s="183"/>
      <c r="I837" s="183"/>
      <c r="J837" s="183"/>
      <c r="K837" s="183"/>
    </row>
    <row r="840" spans="1:11" ht="16.5" x14ac:dyDescent="0.25">
      <c r="A840" s="184" t="s">
        <v>89</v>
      </c>
      <c r="B840" s="184"/>
      <c r="C840" s="185" t="str">
        <f>IF(INFO!$G$72="","",INFO!$G$72)</f>
        <v/>
      </c>
      <c r="D840" s="185"/>
      <c r="E840" s="185"/>
      <c r="F840" s="185"/>
      <c r="G840" s="185"/>
      <c r="H840" s="18"/>
      <c r="I840" s="19" t="s">
        <v>90</v>
      </c>
      <c r="J840" s="20" t="str">
        <f>INFO!$C$14&amp;"   "&amp;  INFO!$E$14</f>
        <v xml:space="preserve">B.S. FOUR   </v>
      </c>
    </row>
    <row r="841" spans="1:11" ht="20.25" x14ac:dyDescent="0.25">
      <c r="D841" s="179" t="str">
        <f>INFO!$C$1</f>
        <v>SEVENTH-DAY ADVENTIST PRIMARY  SCHOOL</v>
      </c>
      <c r="E841" s="179"/>
      <c r="F841" s="179"/>
      <c r="G841" s="179"/>
      <c r="H841" s="179"/>
      <c r="I841" s="179"/>
      <c r="J841" s="179"/>
    </row>
    <row r="842" spans="1:11" ht="18" x14ac:dyDescent="0.25">
      <c r="D842" s="180" t="str">
        <f>INFO!$C$3</f>
        <v>P. O. BOX 234 KUMASI GHANA</v>
      </c>
      <c r="E842" s="180"/>
      <c r="F842" s="180"/>
      <c r="G842" s="180"/>
      <c r="H842" s="180"/>
      <c r="I842" s="180"/>
      <c r="J842" s="180"/>
    </row>
    <row r="843" spans="1:11" ht="18" x14ac:dyDescent="0.25">
      <c r="D843" s="181" t="str">
        <f>INFO!$C$4</f>
        <v>0123456789</v>
      </c>
      <c r="E843" s="180"/>
      <c r="F843" s="180"/>
      <c r="G843" s="180"/>
      <c r="H843" s="180"/>
      <c r="I843" s="180"/>
      <c r="J843" s="180"/>
    </row>
    <row r="844" spans="1:11" ht="18" x14ac:dyDescent="0.25">
      <c r="D844" s="182" t="str">
        <f>INFO!$C$5</f>
        <v>TERMLY REPORT</v>
      </c>
      <c r="E844" s="182"/>
      <c r="F844" s="182"/>
      <c r="G844" s="182"/>
      <c r="H844" s="182"/>
      <c r="I844" s="182"/>
      <c r="J844" s="182"/>
    </row>
    <row r="846" spans="1:11" ht="15.75" x14ac:dyDescent="0.25">
      <c r="E846" s="16"/>
      <c r="F846" s="183" t="str">
        <f>IF(INFO!$H$73="","",INFO!$H$73)</f>
        <v/>
      </c>
      <c r="G846" s="183"/>
      <c r="H846" s="183"/>
      <c r="I846" s="183"/>
      <c r="J846" s="183"/>
      <c r="K846" s="183"/>
    </row>
    <row r="847" spans="1:11" ht="15.75" x14ac:dyDescent="0.25">
      <c r="E847" s="16"/>
      <c r="F847" s="183" t="str">
        <f>IF(INFO!$I$73="","",INFO!$I$73)</f>
        <v/>
      </c>
      <c r="G847" s="183"/>
      <c r="H847" s="183"/>
      <c r="I847" s="183"/>
      <c r="J847" s="183"/>
      <c r="K847" s="183"/>
    </row>
    <row r="848" spans="1:11" ht="15.75" x14ac:dyDescent="0.25">
      <c r="E848" s="16"/>
      <c r="F848" s="183" t="str">
        <f>IF(INFO!$J$73="","",INFO!$J$73)</f>
        <v/>
      </c>
      <c r="G848" s="183"/>
      <c r="H848" s="183"/>
      <c r="I848" s="183"/>
      <c r="J848" s="183"/>
      <c r="K848" s="183"/>
    </row>
    <row r="849" spans="1:11" ht="15.75" x14ac:dyDescent="0.25">
      <c r="F849" s="183" t="str">
        <f>IF(INFO!$K$73="","",INFO!$K$73)</f>
        <v/>
      </c>
      <c r="G849" s="183"/>
      <c r="H849" s="183"/>
      <c r="I849" s="183"/>
      <c r="J849" s="183"/>
      <c r="K849" s="183"/>
    </row>
    <row r="852" spans="1:11" ht="16.5" x14ac:dyDescent="0.25">
      <c r="A852" s="184" t="s">
        <v>89</v>
      </c>
      <c r="B852" s="184"/>
      <c r="C852" s="185" t="str">
        <f>IF(INFO!$G$73="","",INFO!$G$73)</f>
        <v/>
      </c>
      <c r="D852" s="185"/>
      <c r="E852" s="185"/>
      <c r="F852" s="185"/>
      <c r="G852" s="185"/>
      <c r="H852" s="18"/>
      <c r="I852" s="19" t="s">
        <v>90</v>
      </c>
      <c r="J852" s="20" t="str">
        <f>INFO!$C$14&amp;"   "&amp;  INFO!$E$14</f>
        <v xml:space="preserve">B.S. FOUR   </v>
      </c>
    </row>
    <row r="853" spans="1:11" ht="20.25" x14ac:dyDescent="0.25">
      <c r="D853" s="179" t="str">
        <f>INFO!$C$1</f>
        <v>SEVENTH-DAY ADVENTIST PRIMARY  SCHOOL</v>
      </c>
      <c r="E853" s="179"/>
      <c r="F853" s="179"/>
      <c r="G853" s="179"/>
      <c r="H853" s="179"/>
      <c r="I853" s="179"/>
      <c r="J853" s="179"/>
    </row>
    <row r="854" spans="1:11" ht="18" x14ac:dyDescent="0.25">
      <c r="D854" s="180" t="str">
        <f>INFO!$C$3</f>
        <v>P. O. BOX 234 KUMASI GHANA</v>
      </c>
      <c r="E854" s="180"/>
      <c r="F854" s="180"/>
      <c r="G854" s="180"/>
      <c r="H854" s="180"/>
      <c r="I854" s="180"/>
      <c r="J854" s="180"/>
    </row>
    <row r="855" spans="1:11" ht="18" x14ac:dyDescent="0.25">
      <c r="D855" s="181" t="str">
        <f>INFO!$C$4</f>
        <v>0123456789</v>
      </c>
      <c r="E855" s="180"/>
      <c r="F855" s="180"/>
      <c r="G855" s="180"/>
      <c r="H855" s="180"/>
      <c r="I855" s="180"/>
      <c r="J855" s="180"/>
    </row>
    <row r="856" spans="1:11" ht="18" x14ac:dyDescent="0.25">
      <c r="D856" s="182" t="str">
        <f>INFO!$C$5</f>
        <v>TERMLY REPORT</v>
      </c>
      <c r="E856" s="182"/>
      <c r="F856" s="182"/>
      <c r="G856" s="182"/>
      <c r="H856" s="182"/>
      <c r="I856" s="182"/>
      <c r="J856" s="182"/>
    </row>
    <row r="858" spans="1:11" ht="15.75" x14ac:dyDescent="0.25">
      <c r="E858" s="16"/>
      <c r="F858" s="183" t="str">
        <f>IF(INFO!$H$74="","",INFO!$H$74)</f>
        <v/>
      </c>
      <c r="G858" s="183"/>
      <c r="H858" s="183"/>
      <c r="I858" s="183"/>
      <c r="J858" s="183"/>
      <c r="K858" s="183"/>
    </row>
    <row r="859" spans="1:11" ht="15.75" x14ac:dyDescent="0.25">
      <c r="E859" s="16"/>
      <c r="F859" s="183" t="str">
        <f>IF(INFO!$I$74="","",INFO!$I$74)</f>
        <v/>
      </c>
      <c r="G859" s="183"/>
      <c r="H859" s="183"/>
      <c r="I859" s="183"/>
      <c r="J859" s="183"/>
      <c r="K859" s="183"/>
    </row>
    <row r="860" spans="1:11" ht="15.75" x14ac:dyDescent="0.25">
      <c r="E860" s="16"/>
      <c r="F860" s="183" t="str">
        <f>IF(INFO!$J$74="","",INFO!$J$74)</f>
        <v/>
      </c>
      <c r="G860" s="183"/>
      <c r="H860" s="183"/>
      <c r="I860" s="183"/>
      <c r="J860" s="183"/>
      <c r="K860" s="183"/>
    </row>
    <row r="861" spans="1:11" ht="15.75" x14ac:dyDescent="0.25">
      <c r="F861" s="183" t="str">
        <f>IF(INFO!$K$74="","",INFO!$K$74)</f>
        <v/>
      </c>
      <c r="G861" s="183"/>
      <c r="H861" s="183"/>
      <c r="I861" s="183"/>
      <c r="J861" s="183"/>
      <c r="K861" s="183"/>
    </row>
    <row r="864" spans="1:11" ht="16.5" x14ac:dyDescent="0.25">
      <c r="A864" s="184" t="s">
        <v>89</v>
      </c>
      <c r="B864" s="184"/>
      <c r="C864" s="185" t="str">
        <f>IF(INFO!$G$74="","",INFO!$G$74)</f>
        <v/>
      </c>
      <c r="D864" s="185"/>
      <c r="E864" s="185"/>
      <c r="F864" s="185"/>
      <c r="G864" s="185"/>
      <c r="H864" s="18"/>
      <c r="I864" s="19" t="s">
        <v>90</v>
      </c>
      <c r="J864" s="20" t="str">
        <f>INFO!$C$14&amp;"   "&amp;  INFO!$E$14</f>
        <v xml:space="preserve">B.S. FOUR   </v>
      </c>
    </row>
    <row r="865" spans="1:11" ht="20.25" x14ac:dyDescent="0.25">
      <c r="D865" s="179" t="str">
        <f>INFO!$C$1</f>
        <v>SEVENTH-DAY ADVENTIST PRIMARY  SCHOOL</v>
      </c>
      <c r="E865" s="179"/>
      <c r="F865" s="179"/>
      <c r="G865" s="179"/>
      <c r="H865" s="179"/>
      <c r="I865" s="179"/>
      <c r="J865" s="179"/>
    </row>
    <row r="866" spans="1:11" ht="18" x14ac:dyDescent="0.25">
      <c r="D866" s="180" t="str">
        <f>INFO!$C$3</f>
        <v>P. O. BOX 234 KUMASI GHANA</v>
      </c>
      <c r="E866" s="180"/>
      <c r="F866" s="180"/>
      <c r="G866" s="180"/>
      <c r="H866" s="180"/>
      <c r="I866" s="180"/>
      <c r="J866" s="180"/>
    </row>
    <row r="867" spans="1:11" ht="18" x14ac:dyDescent="0.25">
      <c r="D867" s="181" t="str">
        <f>INFO!$C$4</f>
        <v>0123456789</v>
      </c>
      <c r="E867" s="180"/>
      <c r="F867" s="180"/>
      <c r="G867" s="180"/>
      <c r="H867" s="180"/>
      <c r="I867" s="180"/>
      <c r="J867" s="180"/>
    </row>
    <row r="868" spans="1:11" ht="18" x14ac:dyDescent="0.25">
      <c r="D868" s="182" t="str">
        <f>INFO!$C$5</f>
        <v>TERMLY REPORT</v>
      </c>
      <c r="E868" s="182"/>
      <c r="F868" s="182"/>
      <c r="G868" s="182"/>
      <c r="H868" s="182"/>
      <c r="I868" s="182"/>
      <c r="J868" s="182"/>
    </row>
    <row r="870" spans="1:11" ht="15.75" x14ac:dyDescent="0.25">
      <c r="E870" s="16"/>
      <c r="F870" s="183" t="str">
        <f>IF(INFO!$H$75="","",INFO!$H$75)</f>
        <v/>
      </c>
      <c r="G870" s="183"/>
      <c r="H870" s="183"/>
      <c r="I870" s="183"/>
      <c r="J870" s="183"/>
      <c r="K870" s="183"/>
    </row>
    <row r="871" spans="1:11" ht="15.75" x14ac:dyDescent="0.25">
      <c r="E871" s="16"/>
      <c r="F871" s="183" t="str">
        <f>IF(INFO!$I$75="","",INFO!$I$75)</f>
        <v/>
      </c>
      <c r="G871" s="183"/>
      <c r="H871" s="183"/>
      <c r="I871" s="183"/>
      <c r="J871" s="183"/>
      <c r="K871" s="183"/>
    </row>
    <row r="872" spans="1:11" ht="15.75" x14ac:dyDescent="0.25">
      <c r="E872" s="16"/>
      <c r="F872" s="183" t="str">
        <f>IF(INFO!$J$75="","",INFO!$J$75)</f>
        <v/>
      </c>
      <c r="G872" s="183"/>
      <c r="H872" s="183"/>
      <c r="I872" s="183"/>
      <c r="J872" s="183"/>
      <c r="K872" s="183"/>
    </row>
    <row r="873" spans="1:11" ht="15.75" x14ac:dyDescent="0.25">
      <c r="F873" s="183" t="str">
        <f>IF(INFO!$K$75="","",INFO!$K$75)</f>
        <v/>
      </c>
      <c r="G873" s="183"/>
      <c r="H873" s="183"/>
      <c r="I873" s="183"/>
      <c r="J873" s="183"/>
      <c r="K873" s="183"/>
    </row>
    <row r="876" spans="1:11" ht="16.5" x14ac:dyDescent="0.25">
      <c r="A876" s="184" t="s">
        <v>89</v>
      </c>
      <c r="B876" s="184"/>
      <c r="C876" s="185" t="str">
        <f>IF(INFO!$G$75="","",INFO!$G$75)</f>
        <v/>
      </c>
      <c r="D876" s="185"/>
      <c r="E876" s="185"/>
      <c r="F876" s="185"/>
      <c r="G876" s="185"/>
      <c r="H876" s="18"/>
      <c r="I876" s="19" t="s">
        <v>90</v>
      </c>
      <c r="J876" s="20" t="str">
        <f>INFO!$C$14&amp;"   "&amp;  INFO!$E$14</f>
        <v xml:space="preserve">B.S. FOUR   </v>
      </c>
    </row>
    <row r="877" spans="1:11" ht="20.25" x14ac:dyDescent="0.25">
      <c r="D877" s="179" t="str">
        <f>INFO!$C$1</f>
        <v>SEVENTH-DAY ADVENTIST PRIMARY  SCHOOL</v>
      </c>
      <c r="E877" s="179"/>
      <c r="F877" s="179"/>
      <c r="G877" s="179"/>
      <c r="H877" s="179"/>
      <c r="I877" s="179"/>
      <c r="J877" s="179"/>
    </row>
    <row r="878" spans="1:11" ht="18" x14ac:dyDescent="0.25">
      <c r="D878" s="180" t="str">
        <f>INFO!$C$3</f>
        <v>P. O. BOX 234 KUMASI GHANA</v>
      </c>
      <c r="E878" s="180"/>
      <c r="F878" s="180"/>
      <c r="G878" s="180"/>
      <c r="H878" s="180"/>
      <c r="I878" s="180"/>
      <c r="J878" s="180"/>
    </row>
    <row r="879" spans="1:11" ht="18" x14ac:dyDescent="0.25">
      <c r="D879" s="181" t="str">
        <f>INFO!$C$4</f>
        <v>0123456789</v>
      </c>
      <c r="E879" s="180"/>
      <c r="F879" s="180"/>
      <c r="G879" s="180"/>
      <c r="H879" s="180"/>
      <c r="I879" s="180"/>
      <c r="J879" s="180"/>
    </row>
    <row r="880" spans="1:11" ht="18" x14ac:dyDescent="0.25">
      <c r="D880" s="182" t="str">
        <f>INFO!$C$5</f>
        <v>TERMLY REPORT</v>
      </c>
      <c r="E880" s="182"/>
      <c r="F880" s="182"/>
      <c r="G880" s="182"/>
      <c r="H880" s="182"/>
      <c r="I880" s="182"/>
      <c r="J880" s="182"/>
    </row>
    <row r="881" spans="1:11" x14ac:dyDescent="0.25">
      <c r="E881" s="16"/>
      <c r="F881" s="16"/>
      <c r="G881" s="16"/>
      <c r="H881" s="16"/>
      <c r="I881" s="16"/>
      <c r="J881" s="16"/>
      <c r="K881" s="16"/>
    </row>
    <row r="882" spans="1:11" ht="15.75" x14ac:dyDescent="0.25">
      <c r="E882" s="16"/>
      <c r="F882" s="183" t="str">
        <f>IF(INFO!$H$76="","",INFO!$H$76)</f>
        <v/>
      </c>
      <c r="G882" s="183"/>
      <c r="H882" s="183"/>
      <c r="I882" s="183"/>
      <c r="J882" s="183"/>
      <c r="K882" s="183"/>
    </row>
    <row r="883" spans="1:11" ht="15.75" x14ac:dyDescent="0.25">
      <c r="E883" s="16"/>
      <c r="F883" s="183" t="str">
        <f>IF(INFO!$I$76="","",INFO!$I$76)</f>
        <v/>
      </c>
      <c r="G883" s="183"/>
      <c r="H883" s="183"/>
      <c r="I883" s="183"/>
      <c r="J883" s="183"/>
      <c r="K883" s="183"/>
    </row>
    <row r="884" spans="1:11" ht="15.75" x14ac:dyDescent="0.25">
      <c r="E884" s="16"/>
      <c r="F884" s="183" t="str">
        <f>IF(INFO!$J$76="","",INFO!$J$76)</f>
        <v/>
      </c>
      <c r="G884" s="183"/>
      <c r="H884" s="183"/>
      <c r="I884" s="183"/>
      <c r="J884" s="183"/>
      <c r="K884" s="183"/>
    </row>
    <row r="885" spans="1:11" ht="15.75" x14ac:dyDescent="0.25">
      <c r="F885" s="183" t="str">
        <f>IF(INFO!$K$76="","",INFO!$K$76)</f>
        <v/>
      </c>
      <c r="G885" s="183"/>
      <c r="H885" s="183"/>
      <c r="I885" s="183"/>
      <c r="J885" s="183"/>
      <c r="K885" s="183"/>
    </row>
    <row r="888" spans="1:11" ht="16.5" x14ac:dyDescent="0.25">
      <c r="A888" s="184" t="s">
        <v>89</v>
      </c>
      <c r="B888" s="184"/>
      <c r="C888" s="185" t="str">
        <f>IF(INFO!$G$76="","",INFO!$G$76)</f>
        <v/>
      </c>
      <c r="D888" s="185"/>
      <c r="E888" s="185"/>
      <c r="F888" s="185"/>
      <c r="G888" s="185"/>
      <c r="H888" s="18"/>
      <c r="I888" s="19" t="s">
        <v>90</v>
      </c>
      <c r="J888" s="20" t="str">
        <f>INFO!$C$14&amp;"   "&amp;  INFO!$E$14</f>
        <v xml:space="preserve">B.S. FOUR   </v>
      </c>
    </row>
    <row r="889" spans="1:11" ht="20.25" x14ac:dyDescent="0.25">
      <c r="D889" s="179" t="str">
        <f>INFO!$C$1</f>
        <v>SEVENTH-DAY ADVENTIST PRIMARY  SCHOOL</v>
      </c>
      <c r="E889" s="179"/>
      <c r="F889" s="179"/>
      <c r="G889" s="179"/>
      <c r="H889" s="179"/>
      <c r="I889" s="179"/>
      <c r="J889" s="179"/>
    </row>
    <row r="890" spans="1:11" ht="18" x14ac:dyDescent="0.25">
      <c r="D890" s="180" t="str">
        <f>INFO!$C$3</f>
        <v>P. O. BOX 234 KUMASI GHANA</v>
      </c>
      <c r="E890" s="180"/>
      <c r="F890" s="180"/>
      <c r="G890" s="180"/>
      <c r="H890" s="180"/>
      <c r="I890" s="180"/>
      <c r="J890" s="180"/>
    </row>
    <row r="891" spans="1:11" ht="18" x14ac:dyDescent="0.25">
      <c r="D891" s="181" t="str">
        <f>INFO!$C$4</f>
        <v>0123456789</v>
      </c>
      <c r="E891" s="180"/>
      <c r="F891" s="180"/>
      <c r="G891" s="180"/>
      <c r="H891" s="180"/>
      <c r="I891" s="180"/>
      <c r="J891" s="180"/>
    </row>
    <row r="892" spans="1:11" ht="18" x14ac:dyDescent="0.25">
      <c r="D892" s="182" t="str">
        <f>INFO!$C$5</f>
        <v>TERMLY REPORT</v>
      </c>
      <c r="E892" s="182"/>
      <c r="F892" s="182"/>
      <c r="G892" s="182"/>
      <c r="H892" s="182"/>
      <c r="I892" s="182"/>
      <c r="J892" s="182"/>
    </row>
    <row r="894" spans="1:11" ht="15.75" x14ac:dyDescent="0.25">
      <c r="E894" s="16"/>
      <c r="F894" s="183" t="str">
        <f>IF(INFO!$H$77="","",INFO!$H$77)</f>
        <v/>
      </c>
      <c r="G894" s="183"/>
      <c r="H894" s="183"/>
      <c r="I894" s="183"/>
      <c r="J894" s="183"/>
      <c r="K894" s="183"/>
    </row>
    <row r="895" spans="1:11" ht="15.75" x14ac:dyDescent="0.25">
      <c r="E895" s="16"/>
      <c r="F895" s="183" t="str">
        <f>IF(INFO!$I$77="","",INFO!$I$77)</f>
        <v/>
      </c>
      <c r="G895" s="183"/>
      <c r="H895" s="183"/>
      <c r="I895" s="183"/>
      <c r="J895" s="183"/>
      <c r="K895" s="183"/>
    </row>
    <row r="896" spans="1:11" ht="15.75" x14ac:dyDescent="0.25">
      <c r="E896" s="16"/>
      <c r="F896" s="183" t="str">
        <f>IF(INFO!$J$77="","",INFO!$J$77)</f>
        <v/>
      </c>
      <c r="G896" s="183"/>
      <c r="H896" s="183"/>
      <c r="I896" s="183"/>
      <c r="J896" s="183"/>
      <c r="K896" s="183"/>
    </row>
    <row r="897" spans="1:11" ht="15.75" x14ac:dyDescent="0.25">
      <c r="F897" s="183" t="str">
        <f>IF(INFO!$K$77="","",INFO!$K$77)</f>
        <v/>
      </c>
      <c r="G897" s="183"/>
      <c r="H897" s="183"/>
      <c r="I897" s="183"/>
      <c r="J897" s="183"/>
      <c r="K897" s="183"/>
    </row>
    <row r="900" spans="1:11" ht="16.5" x14ac:dyDescent="0.25">
      <c r="A900" s="184" t="s">
        <v>89</v>
      </c>
      <c r="B900" s="184"/>
      <c r="C900" s="185" t="str">
        <f>IF(INFO!$G$77="","",INFO!$G$77)</f>
        <v/>
      </c>
      <c r="D900" s="185"/>
      <c r="E900" s="185"/>
      <c r="F900" s="185"/>
      <c r="G900" s="185"/>
      <c r="H900" s="18"/>
      <c r="I900" s="19" t="s">
        <v>90</v>
      </c>
      <c r="J900" s="20" t="str">
        <f>INFO!$C$14&amp;"   "&amp;  INFO!$E$14</f>
        <v xml:space="preserve">B.S. FOUR   </v>
      </c>
    </row>
    <row r="901" spans="1:11" ht="20.25" x14ac:dyDescent="0.25">
      <c r="D901" s="179" t="str">
        <f>INFO!$C$1</f>
        <v>SEVENTH-DAY ADVENTIST PRIMARY  SCHOOL</v>
      </c>
      <c r="E901" s="179"/>
      <c r="F901" s="179"/>
      <c r="G901" s="179"/>
      <c r="H901" s="179"/>
      <c r="I901" s="179"/>
      <c r="J901" s="179"/>
    </row>
    <row r="902" spans="1:11" ht="18" x14ac:dyDescent="0.25">
      <c r="D902" s="180" t="str">
        <f>INFO!$C$3</f>
        <v>P. O. BOX 234 KUMASI GHANA</v>
      </c>
      <c r="E902" s="180"/>
      <c r="F902" s="180"/>
      <c r="G902" s="180"/>
      <c r="H902" s="180"/>
      <c r="I902" s="180"/>
      <c r="J902" s="180"/>
    </row>
    <row r="903" spans="1:11" ht="18" x14ac:dyDescent="0.25">
      <c r="D903" s="181" t="str">
        <f>INFO!$C$4</f>
        <v>0123456789</v>
      </c>
      <c r="E903" s="180"/>
      <c r="F903" s="180"/>
      <c r="G903" s="180"/>
      <c r="H903" s="180"/>
      <c r="I903" s="180"/>
      <c r="J903" s="180"/>
    </row>
    <row r="904" spans="1:11" ht="18" x14ac:dyDescent="0.25">
      <c r="D904" s="182" t="str">
        <f>INFO!$C$5</f>
        <v>TERMLY REPORT</v>
      </c>
      <c r="E904" s="182"/>
      <c r="F904" s="182"/>
      <c r="G904" s="182"/>
      <c r="H904" s="182"/>
      <c r="I904" s="182"/>
      <c r="J904" s="182"/>
    </row>
    <row r="905" spans="1:11" x14ac:dyDescent="0.25">
      <c r="E905" s="16"/>
      <c r="F905" s="16"/>
      <c r="G905" s="16"/>
      <c r="H905" s="16"/>
      <c r="I905" s="16"/>
      <c r="J905" s="16"/>
      <c r="K905" s="16"/>
    </row>
    <row r="906" spans="1:11" ht="15.75" x14ac:dyDescent="0.25">
      <c r="E906" s="16"/>
      <c r="F906" s="183" t="str">
        <f>IF(INFO!$H$78="","",INFO!$H$78)</f>
        <v/>
      </c>
      <c r="G906" s="183"/>
      <c r="H906" s="183"/>
      <c r="I906" s="183"/>
      <c r="J906" s="183"/>
      <c r="K906" s="183"/>
    </row>
    <row r="907" spans="1:11" ht="15.75" x14ac:dyDescent="0.25">
      <c r="E907" s="16"/>
      <c r="F907" s="183" t="str">
        <f>IF(INFO!$I$78="","",INFO!$I$78)</f>
        <v/>
      </c>
      <c r="G907" s="183"/>
      <c r="H907" s="183"/>
      <c r="I907" s="183"/>
      <c r="J907" s="183"/>
      <c r="K907" s="183"/>
    </row>
    <row r="908" spans="1:11" ht="15.75" x14ac:dyDescent="0.25">
      <c r="E908" s="16"/>
      <c r="F908" s="183" t="str">
        <f>IF(INFO!$J$78="","",INFO!$J$78)</f>
        <v/>
      </c>
      <c r="G908" s="183"/>
      <c r="H908" s="183"/>
      <c r="I908" s="183"/>
      <c r="J908" s="183"/>
      <c r="K908" s="183"/>
    </row>
    <row r="909" spans="1:11" ht="15.75" x14ac:dyDescent="0.25">
      <c r="F909" s="183" t="str">
        <f>IF(INFO!$K$78="","",INFO!$K$78)</f>
        <v/>
      </c>
      <c r="G909" s="183"/>
      <c r="H909" s="183"/>
      <c r="I909" s="183"/>
      <c r="J909" s="183"/>
      <c r="K909" s="183"/>
    </row>
    <row r="912" spans="1:11" ht="16.5" x14ac:dyDescent="0.25">
      <c r="A912" s="184" t="s">
        <v>89</v>
      </c>
      <c r="B912" s="184"/>
      <c r="C912" s="185" t="str">
        <f>IF(INFO!$G$78="","",INFO!$G$78)</f>
        <v/>
      </c>
      <c r="D912" s="185"/>
      <c r="E912" s="185"/>
      <c r="F912" s="185"/>
      <c r="G912" s="185"/>
      <c r="H912" s="18"/>
      <c r="I912" s="19" t="s">
        <v>90</v>
      </c>
      <c r="J912" s="20" t="str">
        <f>INFO!$C$14&amp;"   "&amp;  INFO!$E$14</f>
        <v xml:space="preserve">B.S. FOUR   </v>
      </c>
    </row>
    <row r="913" spans="1:11" ht="20.25" x14ac:dyDescent="0.25">
      <c r="D913" s="179" t="str">
        <f>INFO!$C$1</f>
        <v>SEVENTH-DAY ADVENTIST PRIMARY  SCHOOL</v>
      </c>
      <c r="E913" s="179"/>
      <c r="F913" s="179"/>
      <c r="G913" s="179"/>
      <c r="H913" s="179"/>
      <c r="I913" s="179"/>
      <c r="J913" s="179"/>
    </row>
    <row r="914" spans="1:11" ht="18" x14ac:dyDescent="0.25">
      <c r="D914" s="180" t="str">
        <f>INFO!$C$3</f>
        <v>P. O. BOX 234 KUMASI GHANA</v>
      </c>
      <c r="E914" s="180"/>
      <c r="F914" s="180"/>
      <c r="G914" s="180"/>
      <c r="H914" s="180"/>
      <c r="I914" s="180"/>
      <c r="J914" s="180"/>
    </row>
    <row r="915" spans="1:11" ht="18" x14ac:dyDescent="0.25">
      <c r="D915" s="181" t="str">
        <f>INFO!$C$4</f>
        <v>0123456789</v>
      </c>
      <c r="E915" s="180"/>
      <c r="F915" s="180"/>
      <c r="G915" s="180"/>
      <c r="H915" s="180"/>
      <c r="I915" s="180"/>
      <c r="J915" s="180"/>
    </row>
    <row r="916" spans="1:11" ht="18" x14ac:dyDescent="0.25">
      <c r="D916" s="182" t="str">
        <f>INFO!$C$5</f>
        <v>TERMLY REPORT</v>
      </c>
      <c r="E916" s="182"/>
      <c r="F916" s="182"/>
      <c r="G916" s="182"/>
      <c r="H916" s="182"/>
      <c r="I916" s="182"/>
      <c r="J916" s="182"/>
    </row>
    <row r="918" spans="1:11" ht="15.75" x14ac:dyDescent="0.25">
      <c r="E918" s="16"/>
      <c r="F918" s="183" t="str">
        <f>IF(INFO!$H$79="","",INFO!$H$79)</f>
        <v/>
      </c>
      <c r="G918" s="183"/>
      <c r="H918" s="183"/>
      <c r="I918" s="183"/>
      <c r="J918" s="183"/>
      <c r="K918" s="183"/>
    </row>
    <row r="919" spans="1:11" ht="15.75" x14ac:dyDescent="0.25">
      <c r="E919" s="16"/>
      <c r="F919" s="183" t="str">
        <f>IF(INFO!$I$79="","",INFO!$I$79)</f>
        <v/>
      </c>
      <c r="G919" s="183"/>
      <c r="H919" s="183"/>
      <c r="I919" s="183"/>
      <c r="J919" s="183"/>
      <c r="K919" s="183"/>
    </row>
    <row r="920" spans="1:11" ht="15.75" x14ac:dyDescent="0.25">
      <c r="E920" s="16"/>
      <c r="F920" s="183" t="str">
        <f>IF(INFO!$J$79="","",INFO!$J$79)</f>
        <v/>
      </c>
      <c r="G920" s="183"/>
      <c r="H920" s="183"/>
      <c r="I920" s="183"/>
      <c r="J920" s="183"/>
      <c r="K920" s="183"/>
    </row>
    <row r="921" spans="1:11" ht="15.75" x14ac:dyDescent="0.25">
      <c r="F921" s="183" t="str">
        <f>IF(INFO!$K$79="","",INFO!$K$79)</f>
        <v/>
      </c>
      <c r="G921" s="183"/>
      <c r="H921" s="183"/>
      <c r="I921" s="183"/>
      <c r="J921" s="183"/>
      <c r="K921" s="183"/>
    </row>
    <row r="924" spans="1:11" ht="16.5" x14ac:dyDescent="0.25">
      <c r="A924" s="184" t="s">
        <v>89</v>
      </c>
      <c r="B924" s="184"/>
      <c r="C924" s="185" t="str">
        <f>IF(INFO!$G$79="","",INFO!$G$79)</f>
        <v/>
      </c>
      <c r="D924" s="185"/>
      <c r="E924" s="185"/>
      <c r="F924" s="185"/>
      <c r="G924" s="185"/>
      <c r="H924" s="18"/>
      <c r="I924" s="19" t="s">
        <v>90</v>
      </c>
      <c r="J924" s="20" t="str">
        <f>INFO!$C$14&amp;"   "&amp;  INFO!$E$14</f>
        <v xml:space="preserve">B.S. FOUR   </v>
      </c>
    </row>
    <row r="925" spans="1:11" ht="20.25" x14ac:dyDescent="0.25">
      <c r="D925" s="179" t="str">
        <f>INFO!$C$1</f>
        <v>SEVENTH-DAY ADVENTIST PRIMARY  SCHOOL</v>
      </c>
      <c r="E925" s="179"/>
      <c r="F925" s="179"/>
      <c r="G925" s="179"/>
      <c r="H925" s="179"/>
      <c r="I925" s="179"/>
      <c r="J925" s="179"/>
    </row>
    <row r="926" spans="1:11" ht="18" x14ac:dyDescent="0.25">
      <c r="D926" s="180" t="str">
        <f>INFO!$C$3</f>
        <v>P. O. BOX 234 KUMASI GHANA</v>
      </c>
      <c r="E926" s="180"/>
      <c r="F926" s="180"/>
      <c r="G926" s="180"/>
      <c r="H926" s="180"/>
      <c r="I926" s="180"/>
      <c r="J926" s="180"/>
    </row>
    <row r="927" spans="1:11" ht="18" x14ac:dyDescent="0.25">
      <c r="D927" s="181" t="str">
        <f>INFO!$C$4</f>
        <v>0123456789</v>
      </c>
      <c r="E927" s="180"/>
      <c r="F927" s="180"/>
      <c r="G927" s="180"/>
      <c r="H927" s="180"/>
      <c r="I927" s="180"/>
      <c r="J927" s="180"/>
    </row>
    <row r="928" spans="1:11" ht="18" x14ac:dyDescent="0.25">
      <c r="D928" s="182" t="str">
        <f>INFO!$C$5</f>
        <v>TERMLY REPORT</v>
      </c>
      <c r="E928" s="182"/>
      <c r="F928" s="182"/>
      <c r="G928" s="182"/>
      <c r="H928" s="182"/>
      <c r="I928" s="182"/>
      <c r="J928" s="182"/>
    </row>
    <row r="930" spans="1:11" ht="15.75" x14ac:dyDescent="0.25">
      <c r="E930" s="16"/>
      <c r="F930" s="183" t="str">
        <f>IF(INFO!$H$80="","",INFO!$H$80)</f>
        <v/>
      </c>
      <c r="G930" s="183"/>
      <c r="H930" s="183"/>
      <c r="I930" s="183"/>
      <c r="J930" s="183"/>
      <c r="K930" s="183"/>
    </row>
    <row r="931" spans="1:11" ht="15.75" x14ac:dyDescent="0.25">
      <c r="E931" s="16"/>
      <c r="F931" s="183" t="str">
        <f>IF(INFO!$I$80="","",INFO!$I$80)</f>
        <v/>
      </c>
      <c r="G931" s="183"/>
      <c r="H931" s="183"/>
      <c r="I931" s="183"/>
      <c r="J931" s="183"/>
      <c r="K931" s="183"/>
    </row>
    <row r="932" spans="1:11" ht="15.75" x14ac:dyDescent="0.25">
      <c r="E932" s="16"/>
      <c r="F932" s="183" t="str">
        <f>IF(INFO!$J$80="","",INFO!$J$80)</f>
        <v/>
      </c>
      <c r="G932" s="183"/>
      <c r="H932" s="183"/>
      <c r="I932" s="183"/>
      <c r="J932" s="183"/>
      <c r="K932" s="183"/>
    </row>
    <row r="933" spans="1:11" ht="15.75" x14ac:dyDescent="0.25">
      <c r="F933" s="183" t="str">
        <f>IF(INFO!$K$80="","",INFO!$K$80)</f>
        <v/>
      </c>
      <c r="G933" s="183"/>
      <c r="H933" s="183"/>
      <c r="I933" s="183"/>
      <c r="J933" s="183"/>
      <c r="K933" s="183"/>
    </row>
    <row r="936" spans="1:11" ht="16.5" x14ac:dyDescent="0.25">
      <c r="A936" s="184" t="s">
        <v>89</v>
      </c>
      <c r="B936" s="184"/>
      <c r="C936" s="185" t="str">
        <f>IF(INFO!$G$80="","",INFO!$G$80)</f>
        <v/>
      </c>
      <c r="D936" s="185"/>
      <c r="E936" s="185"/>
      <c r="F936" s="185"/>
      <c r="G936" s="185"/>
      <c r="H936" s="18"/>
      <c r="I936" s="19" t="s">
        <v>90</v>
      </c>
      <c r="J936" s="20" t="str">
        <f>INFO!$C$14&amp;"   "&amp;  INFO!$E$14</f>
        <v xml:space="preserve">B.S. FOUR   </v>
      </c>
    </row>
    <row r="937" spans="1:11" ht="20.25" x14ac:dyDescent="0.25">
      <c r="D937" s="179" t="str">
        <f>INFO!$C$1</f>
        <v>SEVENTH-DAY ADVENTIST PRIMARY  SCHOOL</v>
      </c>
      <c r="E937" s="179"/>
      <c r="F937" s="179"/>
      <c r="G937" s="179"/>
      <c r="H937" s="179"/>
      <c r="I937" s="179"/>
      <c r="J937" s="179"/>
    </row>
    <row r="938" spans="1:11" ht="18" x14ac:dyDescent="0.25">
      <c r="D938" s="180" t="str">
        <f>INFO!$C$3</f>
        <v>P. O. BOX 234 KUMASI GHANA</v>
      </c>
      <c r="E938" s="180"/>
      <c r="F938" s="180"/>
      <c r="G938" s="180"/>
      <c r="H938" s="180"/>
      <c r="I938" s="180"/>
      <c r="J938" s="180"/>
    </row>
    <row r="939" spans="1:11" ht="18" x14ac:dyDescent="0.25">
      <c r="D939" s="181" t="str">
        <f>INFO!$C$4</f>
        <v>0123456789</v>
      </c>
      <c r="E939" s="180"/>
      <c r="F939" s="180"/>
      <c r="G939" s="180"/>
      <c r="H939" s="180"/>
      <c r="I939" s="180"/>
      <c r="J939" s="180"/>
    </row>
    <row r="940" spans="1:11" ht="18" x14ac:dyDescent="0.25">
      <c r="D940" s="182" t="str">
        <f>INFO!$C$5</f>
        <v>TERMLY REPORT</v>
      </c>
      <c r="E940" s="182"/>
      <c r="F940" s="182"/>
      <c r="G940" s="182"/>
      <c r="H940" s="182"/>
      <c r="I940" s="182"/>
      <c r="J940" s="182"/>
    </row>
    <row r="941" spans="1:11" x14ac:dyDescent="0.25">
      <c r="E941" s="16"/>
      <c r="F941" s="16"/>
      <c r="G941" s="16"/>
      <c r="H941" s="16"/>
      <c r="I941" s="16"/>
      <c r="J941" s="16"/>
      <c r="K941" s="16"/>
    </row>
    <row r="942" spans="1:11" ht="15.75" x14ac:dyDescent="0.25">
      <c r="E942" s="16"/>
      <c r="F942" s="183" t="str">
        <f>IF(INFO!$H$81="","",INFO!$H$81)</f>
        <v/>
      </c>
      <c r="G942" s="183"/>
      <c r="H942" s="183"/>
      <c r="I942" s="183"/>
      <c r="J942" s="183"/>
      <c r="K942" s="183"/>
    </row>
    <row r="943" spans="1:11" ht="15.75" x14ac:dyDescent="0.25">
      <c r="E943" s="16"/>
      <c r="F943" s="183" t="str">
        <f>IF(INFO!$I$81="","",INFO!$I$81)</f>
        <v/>
      </c>
      <c r="G943" s="183"/>
      <c r="H943" s="183"/>
      <c r="I943" s="183"/>
      <c r="J943" s="183"/>
      <c r="K943" s="183"/>
    </row>
    <row r="944" spans="1:11" ht="15.75" x14ac:dyDescent="0.25">
      <c r="E944" s="16"/>
      <c r="F944" s="183" t="str">
        <f>IF(INFO!$J$81="","",INFO!$J$81)</f>
        <v/>
      </c>
      <c r="G944" s="183"/>
      <c r="H944" s="183"/>
      <c r="I944" s="183"/>
      <c r="J944" s="183"/>
      <c r="K944" s="183"/>
    </row>
    <row r="945" spans="1:11" ht="15.75" x14ac:dyDescent="0.25">
      <c r="F945" s="183" t="str">
        <f>IF(INFO!$K$81="","",INFO!$K$81)</f>
        <v/>
      </c>
      <c r="G945" s="183"/>
      <c r="H945" s="183"/>
      <c r="I945" s="183"/>
      <c r="J945" s="183"/>
      <c r="K945" s="183"/>
    </row>
    <row r="948" spans="1:11" ht="16.5" x14ac:dyDescent="0.25">
      <c r="A948" s="184" t="s">
        <v>89</v>
      </c>
      <c r="B948" s="184"/>
      <c r="C948" s="185" t="str">
        <f>IF(INFO!$G$81="","",INFO!$G$81)</f>
        <v/>
      </c>
      <c r="D948" s="185"/>
      <c r="E948" s="185"/>
      <c r="F948" s="185"/>
      <c r="G948" s="185"/>
      <c r="H948" s="18"/>
      <c r="I948" s="19" t="s">
        <v>90</v>
      </c>
      <c r="J948" s="20" t="str">
        <f>INFO!$C$14&amp;"   "&amp;  INFO!$E$14</f>
        <v xml:space="preserve">B.S. FOUR   </v>
      </c>
    </row>
    <row r="949" spans="1:11" ht="20.25" x14ac:dyDescent="0.25">
      <c r="D949" s="179" t="str">
        <f>INFO!$C$1</f>
        <v>SEVENTH-DAY ADVENTIST PRIMARY  SCHOOL</v>
      </c>
      <c r="E949" s="179"/>
      <c r="F949" s="179"/>
      <c r="G949" s="179"/>
      <c r="H949" s="179"/>
      <c r="I949" s="179"/>
      <c r="J949" s="179"/>
    </row>
    <row r="950" spans="1:11" ht="18" x14ac:dyDescent="0.25">
      <c r="D950" s="180" t="str">
        <f>INFO!$C$3</f>
        <v>P. O. BOX 234 KUMASI GHANA</v>
      </c>
      <c r="E950" s="180"/>
      <c r="F950" s="180"/>
      <c r="G950" s="180"/>
      <c r="H950" s="180"/>
      <c r="I950" s="180"/>
      <c r="J950" s="180"/>
    </row>
    <row r="951" spans="1:11" ht="18" x14ac:dyDescent="0.25">
      <c r="D951" s="181" t="str">
        <f>INFO!$C$4</f>
        <v>0123456789</v>
      </c>
      <c r="E951" s="180"/>
      <c r="F951" s="180"/>
      <c r="G951" s="180"/>
      <c r="H951" s="180"/>
      <c r="I951" s="180"/>
      <c r="J951" s="180"/>
    </row>
    <row r="952" spans="1:11" ht="18" x14ac:dyDescent="0.25">
      <c r="D952" s="182" t="str">
        <f>INFO!$C$5</f>
        <v>TERMLY REPORT</v>
      </c>
      <c r="E952" s="182"/>
      <c r="F952" s="182"/>
      <c r="G952" s="182"/>
      <c r="H952" s="182"/>
      <c r="I952" s="182"/>
      <c r="J952" s="182"/>
    </row>
    <row r="954" spans="1:11" ht="15.75" x14ac:dyDescent="0.25">
      <c r="E954" s="16"/>
      <c r="F954" s="183" t="str">
        <f>IF(INFO!$H$82="","",INFO!$H$82)</f>
        <v/>
      </c>
      <c r="G954" s="183"/>
      <c r="H954" s="183"/>
      <c r="I954" s="183"/>
      <c r="J954" s="183"/>
      <c r="K954" s="183"/>
    </row>
    <row r="955" spans="1:11" ht="15.75" x14ac:dyDescent="0.25">
      <c r="E955" s="16"/>
      <c r="F955" s="183" t="str">
        <f>IF(INFO!$I$82="","",INFO!$I$82)</f>
        <v/>
      </c>
      <c r="G955" s="183"/>
      <c r="H955" s="183"/>
      <c r="I955" s="183"/>
      <c r="J955" s="183"/>
      <c r="K955" s="183"/>
    </row>
    <row r="956" spans="1:11" ht="15.75" x14ac:dyDescent="0.25">
      <c r="E956" s="16"/>
      <c r="F956" s="183" t="str">
        <f>IF(INFO!$J$82="","",INFO!$J$82)</f>
        <v/>
      </c>
      <c r="G956" s="183"/>
      <c r="H956" s="183"/>
      <c r="I956" s="183"/>
      <c r="J956" s="183"/>
      <c r="K956" s="183"/>
    </row>
    <row r="957" spans="1:11" ht="15.75" x14ac:dyDescent="0.25">
      <c r="F957" s="183" t="str">
        <f>IF(INFO!$K$82="","",INFO!$K$82)</f>
        <v/>
      </c>
      <c r="G957" s="183"/>
      <c r="H957" s="183"/>
      <c r="I957" s="183"/>
      <c r="J957" s="183"/>
      <c r="K957" s="183"/>
    </row>
    <row r="960" spans="1:11" ht="16.5" x14ac:dyDescent="0.25">
      <c r="A960" s="184" t="s">
        <v>89</v>
      </c>
      <c r="B960" s="184"/>
      <c r="C960" s="185" t="str">
        <f>IF(INFO!$G$82="","",INFO!$G$82)</f>
        <v/>
      </c>
      <c r="D960" s="185"/>
      <c r="E960" s="185"/>
      <c r="F960" s="185"/>
      <c r="G960" s="185"/>
      <c r="H960" s="18"/>
      <c r="I960" s="19" t="s">
        <v>90</v>
      </c>
      <c r="J960" s="20" t="str">
        <f>INFO!$C$14&amp;"   "&amp;  INFO!$E$14</f>
        <v xml:space="preserve">B.S. FOUR   </v>
      </c>
    </row>
    <row r="961" spans="1:11" ht="20.25" x14ac:dyDescent="0.25">
      <c r="D961" s="179" t="str">
        <f>INFO!$C$1</f>
        <v>SEVENTH-DAY ADVENTIST PRIMARY  SCHOOL</v>
      </c>
      <c r="E961" s="179"/>
      <c r="F961" s="179"/>
      <c r="G961" s="179"/>
      <c r="H961" s="179"/>
      <c r="I961" s="179"/>
      <c r="J961" s="179"/>
    </row>
    <row r="962" spans="1:11" ht="18" x14ac:dyDescent="0.25">
      <c r="D962" s="180" t="str">
        <f>INFO!$C$3</f>
        <v>P. O. BOX 234 KUMASI GHANA</v>
      </c>
      <c r="E962" s="180"/>
      <c r="F962" s="180"/>
      <c r="G962" s="180"/>
      <c r="H962" s="180"/>
      <c r="I962" s="180"/>
      <c r="J962" s="180"/>
    </row>
    <row r="963" spans="1:11" ht="18" x14ac:dyDescent="0.25">
      <c r="D963" s="181" t="str">
        <f>INFO!$C$4</f>
        <v>0123456789</v>
      </c>
      <c r="E963" s="180"/>
      <c r="F963" s="180"/>
      <c r="G963" s="180"/>
      <c r="H963" s="180"/>
      <c r="I963" s="180"/>
      <c r="J963" s="180"/>
    </row>
    <row r="964" spans="1:11" ht="18" x14ac:dyDescent="0.25">
      <c r="D964" s="182" t="str">
        <f>INFO!$C$5</f>
        <v>TERMLY REPORT</v>
      </c>
      <c r="E964" s="182"/>
      <c r="F964" s="182"/>
      <c r="G964" s="182"/>
      <c r="H964" s="182"/>
      <c r="I964" s="182"/>
      <c r="J964" s="182"/>
    </row>
    <row r="965" spans="1:11" x14ac:dyDescent="0.25">
      <c r="E965" s="16"/>
      <c r="F965" s="16"/>
      <c r="G965" s="16"/>
      <c r="H965" s="16"/>
      <c r="I965" s="16"/>
      <c r="J965" s="16"/>
      <c r="K965" s="16"/>
    </row>
    <row r="966" spans="1:11" ht="15.75" x14ac:dyDescent="0.25">
      <c r="E966" s="16"/>
      <c r="F966" s="183" t="str">
        <f>IF(INFO!$H$83="","",INFO!$H$83)</f>
        <v/>
      </c>
      <c r="G966" s="183"/>
      <c r="H966" s="183"/>
      <c r="I966" s="183"/>
      <c r="J966" s="183"/>
      <c r="K966" s="183"/>
    </row>
    <row r="967" spans="1:11" ht="15.75" x14ac:dyDescent="0.25">
      <c r="E967" s="16"/>
      <c r="F967" s="183" t="str">
        <f>IF(INFO!$I$83="","",INFO!$I$83)</f>
        <v/>
      </c>
      <c r="G967" s="183"/>
      <c r="H967" s="183"/>
      <c r="I967" s="183"/>
      <c r="J967" s="183"/>
      <c r="K967" s="183"/>
    </row>
    <row r="968" spans="1:11" ht="15.75" x14ac:dyDescent="0.25">
      <c r="E968" s="16"/>
      <c r="F968" s="183" t="str">
        <f>IF(INFO!$J$83="","",INFO!$J$83)</f>
        <v/>
      </c>
      <c r="G968" s="183"/>
      <c r="H968" s="183"/>
      <c r="I968" s="183"/>
      <c r="J968" s="183"/>
      <c r="K968" s="183"/>
    </row>
    <row r="969" spans="1:11" ht="15.75" x14ac:dyDescent="0.25">
      <c r="F969" s="183" t="str">
        <f>IF(INFO!$K$83="","",INFO!$K$83)</f>
        <v/>
      </c>
      <c r="G969" s="183"/>
      <c r="H969" s="183"/>
      <c r="I969" s="183"/>
      <c r="J969" s="183"/>
      <c r="K969" s="183"/>
    </row>
    <row r="972" spans="1:11" ht="16.5" x14ac:dyDescent="0.25">
      <c r="A972" s="184" t="s">
        <v>89</v>
      </c>
      <c r="B972" s="184"/>
      <c r="C972" s="185" t="str">
        <f>IF(INFO!$G$83="","",INFO!$G$83)</f>
        <v/>
      </c>
      <c r="D972" s="185"/>
      <c r="E972" s="185"/>
      <c r="F972" s="185"/>
      <c r="G972" s="185"/>
      <c r="H972" s="18"/>
      <c r="I972" s="19" t="s">
        <v>90</v>
      </c>
      <c r="J972" s="20" t="str">
        <f>INFO!$C$14&amp;"   "&amp;  INFO!$E$14</f>
        <v xml:space="preserve">B.S. FOUR   </v>
      </c>
    </row>
    <row r="973" spans="1:11" ht="20.25" x14ac:dyDescent="0.25">
      <c r="D973" s="179" t="str">
        <f>INFO!$C$1</f>
        <v>SEVENTH-DAY ADVENTIST PRIMARY  SCHOOL</v>
      </c>
      <c r="E973" s="179"/>
      <c r="F973" s="179"/>
      <c r="G973" s="179"/>
      <c r="H973" s="179"/>
      <c r="I973" s="179"/>
      <c r="J973" s="179"/>
    </row>
    <row r="974" spans="1:11" ht="18" x14ac:dyDescent="0.25">
      <c r="D974" s="180" t="str">
        <f>INFO!$C$3</f>
        <v>P. O. BOX 234 KUMASI GHANA</v>
      </c>
      <c r="E974" s="180"/>
      <c r="F974" s="180"/>
      <c r="G974" s="180"/>
      <c r="H974" s="180"/>
      <c r="I974" s="180"/>
      <c r="J974" s="180"/>
    </row>
    <row r="975" spans="1:11" ht="18" x14ac:dyDescent="0.25">
      <c r="D975" s="181" t="str">
        <f>INFO!$C$4</f>
        <v>0123456789</v>
      </c>
      <c r="E975" s="180"/>
      <c r="F975" s="180"/>
      <c r="G975" s="180"/>
      <c r="H975" s="180"/>
      <c r="I975" s="180"/>
      <c r="J975" s="180"/>
    </row>
    <row r="976" spans="1:11" ht="18" x14ac:dyDescent="0.25">
      <c r="D976" s="182" t="str">
        <f>INFO!$C$5</f>
        <v>TERMLY REPORT</v>
      </c>
      <c r="E976" s="182"/>
      <c r="F976" s="182"/>
      <c r="G976" s="182"/>
      <c r="H976" s="182"/>
      <c r="I976" s="182"/>
      <c r="J976" s="182"/>
    </row>
    <row r="978" spans="1:11" ht="15.75" x14ac:dyDescent="0.25">
      <c r="E978" s="16"/>
      <c r="F978" s="183" t="str">
        <f>IF(INFO!$H$84="","",INFO!$H$84)</f>
        <v/>
      </c>
      <c r="G978" s="183"/>
      <c r="H978" s="183"/>
      <c r="I978" s="183"/>
      <c r="J978" s="183"/>
      <c r="K978" s="183"/>
    </row>
    <row r="979" spans="1:11" ht="15.75" x14ac:dyDescent="0.25">
      <c r="E979" s="16"/>
      <c r="F979" s="183" t="str">
        <f>IF(INFO!$I$84="","",INFO!$I$84)</f>
        <v/>
      </c>
      <c r="G979" s="183"/>
      <c r="H979" s="183"/>
      <c r="I979" s="183"/>
      <c r="J979" s="183"/>
      <c r="K979" s="183"/>
    </row>
    <row r="980" spans="1:11" ht="15.75" x14ac:dyDescent="0.25">
      <c r="E980" s="16"/>
      <c r="F980" s="183" t="str">
        <f>IF(INFO!$J$84="","",INFO!$J$84)</f>
        <v/>
      </c>
      <c r="G980" s="183"/>
      <c r="H980" s="183"/>
      <c r="I980" s="183"/>
      <c r="J980" s="183"/>
      <c r="K980" s="183"/>
    </row>
    <row r="981" spans="1:11" ht="15.75" x14ac:dyDescent="0.25">
      <c r="F981" s="183" t="str">
        <f>IF(INFO!$K$84="","",INFO!$K$84)</f>
        <v/>
      </c>
      <c r="G981" s="183"/>
      <c r="H981" s="183"/>
      <c r="I981" s="183"/>
      <c r="J981" s="183"/>
      <c r="K981" s="183"/>
    </row>
    <row r="984" spans="1:11" ht="16.5" x14ac:dyDescent="0.25">
      <c r="A984" s="184" t="s">
        <v>89</v>
      </c>
      <c r="B984" s="184"/>
      <c r="C984" s="185" t="str">
        <f>IF(INFO!$G$84="","",INFO!$G$84)</f>
        <v/>
      </c>
      <c r="D984" s="185"/>
      <c r="E984" s="185"/>
      <c r="F984" s="185"/>
      <c r="G984" s="185"/>
      <c r="H984" s="18"/>
      <c r="I984" s="19" t="s">
        <v>90</v>
      </c>
      <c r="J984" s="20" t="str">
        <f>INFO!$C$14&amp;"   "&amp;  INFO!$E$14</f>
        <v xml:space="preserve">B.S. FOUR   </v>
      </c>
    </row>
    <row r="985" spans="1:11" ht="20.25" x14ac:dyDescent="0.25">
      <c r="D985" s="179" t="str">
        <f>INFO!$C$1</f>
        <v>SEVENTH-DAY ADVENTIST PRIMARY  SCHOOL</v>
      </c>
      <c r="E985" s="179"/>
      <c r="F985" s="179"/>
      <c r="G985" s="179"/>
      <c r="H985" s="179"/>
      <c r="I985" s="179"/>
      <c r="J985" s="179"/>
    </row>
    <row r="986" spans="1:11" ht="18" x14ac:dyDescent="0.25">
      <c r="D986" s="180" t="str">
        <f>INFO!$C$3</f>
        <v>P. O. BOX 234 KUMASI GHANA</v>
      </c>
      <c r="E986" s="180"/>
      <c r="F986" s="180"/>
      <c r="G986" s="180"/>
      <c r="H986" s="180"/>
      <c r="I986" s="180"/>
      <c r="J986" s="180"/>
    </row>
    <row r="987" spans="1:11" ht="18" x14ac:dyDescent="0.25">
      <c r="D987" s="181" t="str">
        <f>INFO!$C$4</f>
        <v>0123456789</v>
      </c>
      <c r="E987" s="180"/>
      <c r="F987" s="180"/>
      <c r="G987" s="180"/>
      <c r="H987" s="180"/>
      <c r="I987" s="180"/>
      <c r="J987" s="180"/>
    </row>
    <row r="988" spans="1:11" ht="18" x14ac:dyDescent="0.25">
      <c r="D988" s="182" t="str">
        <f>INFO!$C$5</f>
        <v>TERMLY REPORT</v>
      </c>
      <c r="E988" s="182"/>
      <c r="F988" s="182"/>
      <c r="G988" s="182"/>
      <c r="H988" s="182"/>
      <c r="I988" s="182"/>
      <c r="J988" s="182"/>
    </row>
    <row r="990" spans="1:11" ht="15.75" x14ac:dyDescent="0.25">
      <c r="E990" s="16"/>
      <c r="F990" s="183" t="str">
        <f>IF(INFO!$H$85="","",INFO!$H$85)</f>
        <v/>
      </c>
      <c r="G990" s="183"/>
      <c r="H990" s="183"/>
      <c r="I990" s="183"/>
      <c r="J990" s="183"/>
      <c r="K990" s="183"/>
    </row>
    <row r="991" spans="1:11" ht="15.75" x14ac:dyDescent="0.25">
      <c r="E991" s="16"/>
      <c r="F991" s="183" t="str">
        <f>IF(INFO!$I$85="","",INFO!$I$85)</f>
        <v/>
      </c>
      <c r="G991" s="183"/>
      <c r="H991" s="183"/>
      <c r="I991" s="183"/>
      <c r="J991" s="183"/>
      <c r="K991" s="183"/>
    </row>
    <row r="992" spans="1:11" ht="15.75" x14ac:dyDescent="0.25">
      <c r="E992" s="16"/>
      <c r="F992" s="183" t="str">
        <f>IF(INFO!$J$85="","",INFO!$J$85)</f>
        <v/>
      </c>
      <c r="G992" s="183"/>
      <c r="H992" s="183"/>
      <c r="I992" s="183"/>
      <c r="J992" s="183"/>
      <c r="K992" s="183"/>
    </row>
    <row r="993" spans="1:11" ht="15.75" x14ac:dyDescent="0.25">
      <c r="F993" s="183" t="str">
        <f>IF(INFO!$K$85="","",INFO!$K$85)</f>
        <v/>
      </c>
      <c r="G993" s="183"/>
      <c r="H993" s="183"/>
      <c r="I993" s="183"/>
      <c r="J993" s="183"/>
      <c r="K993" s="183"/>
    </row>
    <row r="996" spans="1:11" ht="16.5" x14ac:dyDescent="0.25">
      <c r="A996" s="184" t="s">
        <v>89</v>
      </c>
      <c r="B996" s="184"/>
      <c r="C996" s="185" t="str">
        <f>IF(INFO!$G$85="","",INFO!$G$85)</f>
        <v/>
      </c>
      <c r="D996" s="185"/>
      <c r="E996" s="185"/>
      <c r="F996" s="185"/>
      <c r="G996" s="185"/>
      <c r="H996" s="18"/>
      <c r="I996" s="19" t="s">
        <v>90</v>
      </c>
      <c r="J996" s="20" t="str">
        <f>INFO!$C$14&amp;"   "&amp;  INFO!$E$14</f>
        <v xml:space="preserve">B.S. FOUR   </v>
      </c>
    </row>
    <row r="997" spans="1:11" ht="20.25" x14ac:dyDescent="0.25">
      <c r="D997" s="179" t="str">
        <f>INFO!$C$1</f>
        <v>SEVENTH-DAY ADVENTIST PRIMARY  SCHOOL</v>
      </c>
      <c r="E997" s="179"/>
      <c r="F997" s="179"/>
      <c r="G997" s="179"/>
      <c r="H997" s="179"/>
      <c r="I997" s="179"/>
      <c r="J997" s="179"/>
    </row>
    <row r="998" spans="1:11" ht="18" x14ac:dyDescent="0.25">
      <c r="D998" s="180" t="str">
        <f>INFO!$C$3</f>
        <v>P. O. BOX 234 KUMASI GHANA</v>
      </c>
      <c r="E998" s="180"/>
      <c r="F998" s="180"/>
      <c r="G998" s="180"/>
      <c r="H998" s="180"/>
      <c r="I998" s="180"/>
      <c r="J998" s="180"/>
    </row>
    <row r="999" spans="1:11" ht="18" x14ac:dyDescent="0.25">
      <c r="D999" s="181" t="str">
        <f>INFO!$C$4</f>
        <v>0123456789</v>
      </c>
      <c r="E999" s="180"/>
      <c r="F999" s="180"/>
      <c r="G999" s="180"/>
      <c r="H999" s="180"/>
      <c r="I999" s="180"/>
      <c r="J999" s="180"/>
    </row>
    <row r="1000" spans="1:11" ht="18" x14ac:dyDescent="0.25">
      <c r="D1000" s="182" t="str">
        <f>INFO!$C$5</f>
        <v>TERMLY REPORT</v>
      </c>
      <c r="E1000" s="182"/>
      <c r="F1000" s="182"/>
      <c r="G1000" s="182"/>
      <c r="H1000" s="182"/>
      <c r="I1000" s="182"/>
      <c r="J1000" s="182"/>
    </row>
    <row r="1001" spans="1:11" x14ac:dyDescent="0.25">
      <c r="E1001" s="16"/>
      <c r="F1001" s="16"/>
      <c r="G1001" s="16"/>
      <c r="H1001" s="16"/>
      <c r="I1001" s="16"/>
      <c r="J1001" s="16"/>
      <c r="K1001" s="16"/>
    </row>
    <row r="1002" spans="1:11" ht="15.75" x14ac:dyDescent="0.25">
      <c r="E1002" s="16"/>
      <c r="F1002" s="183" t="str">
        <f>IF(INFO!$H$86="","",INFO!$H$86)</f>
        <v/>
      </c>
      <c r="G1002" s="183"/>
      <c r="H1002" s="183"/>
      <c r="I1002" s="183"/>
      <c r="J1002" s="183"/>
      <c r="K1002" s="183"/>
    </row>
    <row r="1003" spans="1:11" ht="15.75" x14ac:dyDescent="0.25">
      <c r="E1003" s="16"/>
      <c r="F1003" s="183" t="str">
        <f>IF(INFO!$I$86="","",INFO!$I$86)</f>
        <v/>
      </c>
      <c r="G1003" s="183"/>
      <c r="H1003" s="183"/>
      <c r="I1003" s="183"/>
      <c r="J1003" s="183"/>
      <c r="K1003" s="183"/>
    </row>
    <row r="1004" spans="1:11" ht="15.75" x14ac:dyDescent="0.25">
      <c r="E1004" s="16"/>
      <c r="F1004" s="183" t="str">
        <f>IF(INFO!$J$86="","",INFO!$J$86)</f>
        <v/>
      </c>
      <c r="G1004" s="183"/>
      <c r="H1004" s="183"/>
      <c r="I1004" s="183"/>
      <c r="J1004" s="183"/>
      <c r="K1004" s="183"/>
    </row>
    <row r="1005" spans="1:11" ht="15.75" x14ac:dyDescent="0.25">
      <c r="F1005" s="183" t="str">
        <f>IF(INFO!$K$86="","",INFO!$K$86)</f>
        <v/>
      </c>
      <c r="G1005" s="183"/>
      <c r="H1005" s="183"/>
      <c r="I1005" s="183"/>
      <c r="J1005" s="183"/>
      <c r="K1005" s="183"/>
    </row>
    <row r="1008" spans="1:11" ht="16.5" x14ac:dyDescent="0.25">
      <c r="A1008" s="184" t="s">
        <v>89</v>
      </c>
      <c r="B1008" s="184"/>
      <c r="C1008" s="185" t="str">
        <f>IF(INFO!$G$86="","",INFO!$G$86)</f>
        <v/>
      </c>
      <c r="D1008" s="185"/>
      <c r="E1008" s="185"/>
      <c r="F1008" s="185"/>
      <c r="G1008" s="185"/>
      <c r="H1008" s="18"/>
      <c r="I1008" s="19" t="s">
        <v>90</v>
      </c>
      <c r="J1008" s="20" t="str">
        <f>INFO!$C$14&amp;"   "&amp;  INFO!$E$14</f>
        <v xml:space="preserve">B.S. FOUR   </v>
      </c>
    </row>
    <row r="1009" spans="1:11" ht="20.25" x14ac:dyDescent="0.25">
      <c r="D1009" s="179" t="str">
        <f>INFO!$C$1</f>
        <v>SEVENTH-DAY ADVENTIST PRIMARY  SCHOOL</v>
      </c>
      <c r="E1009" s="179"/>
      <c r="F1009" s="179"/>
      <c r="G1009" s="179"/>
      <c r="H1009" s="179"/>
      <c r="I1009" s="179"/>
      <c r="J1009" s="179"/>
    </row>
    <row r="1010" spans="1:11" ht="18" x14ac:dyDescent="0.25">
      <c r="D1010" s="180" t="str">
        <f>INFO!$C$3</f>
        <v>P. O. BOX 234 KUMASI GHANA</v>
      </c>
      <c r="E1010" s="180"/>
      <c r="F1010" s="180"/>
      <c r="G1010" s="180"/>
      <c r="H1010" s="180"/>
      <c r="I1010" s="180"/>
      <c r="J1010" s="180"/>
    </row>
    <row r="1011" spans="1:11" ht="18" x14ac:dyDescent="0.25">
      <c r="D1011" s="181" t="str">
        <f>INFO!$C$4</f>
        <v>0123456789</v>
      </c>
      <c r="E1011" s="180"/>
      <c r="F1011" s="180"/>
      <c r="G1011" s="180"/>
      <c r="H1011" s="180"/>
      <c r="I1011" s="180"/>
      <c r="J1011" s="180"/>
    </row>
    <row r="1012" spans="1:11" ht="18" x14ac:dyDescent="0.25">
      <c r="D1012" s="182" t="str">
        <f>INFO!$C$5</f>
        <v>TERMLY REPORT</v>
      </c>
      <c r="E1012" s="182"/>
      <c r="F1012" s="182"/>
      <c r="G1012" s="182"/>
      <c r="H1012" s="182"/>
      <c r="I1012" s="182"/>
      <c r="J1012" s="182"/>
    </row>
    <row r="1014" spans="1:11" ht="15.75" x14ac:dyDescent="0.25">
      <c r="E1014" s="16"/>
      <c r="F1014" s="183" t="str">
        <f>IF(INFO!$H$87="","",INFO!$H$87)</f>
        <v/>
      </c>
      <c r="G1014" s="183"/>
      <c r="H1014" s="183"/>
      <c r="I1014" s="183"/>
      <c r="J1014" s="183"/>
      <c r="K1014" s="183"/>
    </row>
    <row r="1015" spans="1:11" ht="15.75" x14ac:dyDescent="0.25">
      <c r="E1015" s="16"/>
      <c r="F1015" s="183" t="str">
        <f>IF(INFO!$I$87="","",INFO!$I$87)</f>
        <v/>
      </c>
      <c r="G1015" s="183"/>
      <c r="H1015" s="183"/>
      <c r="I1015" s="183"/>
      <c r="J1015" s="183"/>
      <c r="K1015" s="183"/>
    </row>
    <row r="1016" spans="1:11" ht="15.75" x14ac:dyDescent="0.25">
      <c r="E1016" s="16"/>
      <c r="F1016" s="183" t="str">
        <f>IF(INFO!$J$87="","",INFO!$J$87)</f>
        <v/>
      </c>
      <c r="G1016" s="183"/>
      <c r="H1016" s="183"/>
      <c r="I1016" s="183"/>
      <c r="J1016" s="183"/>
      <c r="K1016" s="183"/>
    </row>
    <row r="1017" spans="1:11" ht="15.75" x14ac:dyDescent="0.25">
      <c r="F1017" s="183" t="str">
        <f>IF(INFO!$K$87="","",INFO!$K$87)</f>
        <v/>
      </c>
      <c r="G1017" s="183"/>
      <c r="H1017" s="183"/>
      <c r="I1017" s="183"/>
      <c r="J1017" s="183"/>
      <c r="K1017" s="183"/>
    </row>
    <row r="1020" spans="1:11" ht="16.5" x14ac:dyDescent="0.25">
      <c r="A1020" s="184" t="s">
        <v>89</v>
      </c>
      <c r="B1020" s="184"/>
      <c r="C1020" s="185" t="str">
        <f>IF(INFO!$G$87="","",INFO!$G$87)</f>
        <v/>
      </c>
      <c r="D1020" s="185"/>
      <c r="E1020" s="185"/>
      <c r="F1020" s="185"/>
      <c r="G1020" s="185"/>
      <c r="H1020" s="18"/>
      <c r="I1020" s="19" t="s">
        <v>90</v>
      </c>
      <c r="J1020" s="20" t="str">
        <f>INFO!$C$14&amp;"   "&amp;  INFO!$E$14</f>
        <v xml:space="preserve">B.S. FOUR   </v>
      </c>
    </row>
    <row r="1021" spans="1:11" ht="20.25" x14ac:dyDescent="0.25">
      <c r="D1021" s="179" t="str">
        <f>INFO!$C$1</f>
        <v>SEVENTH-DAY ADVENTIST PRIMARY  SCHOOL</v>
      </c>
      <c r="E1021" s="179"/>
      <c r="F1021" s="179"/>
      <c r="G1021" s="179"/>
      <c r="H1021" s="179"/>
      <c r="I1021" s="179"/>
      <c r="J1021" s="179"/>
    </row>
    <row r="1022" spans="1:11" ht="18" x14ac:dyDescent="0.25">
      <c r="D1022" s="180" t="str">
        <f>INFO!$C$3</f>
        <v>P. O. BOX 234 KUMASI GHANA</v>
      </c>
      <c r="E1022" s="180"/>
      <c r="F1022" s="180"/>
      <c r="G1022" s="180"/>
      <c r="H1022" s="180"/>
      <c r="I1022" s="180"/>
      <c r="J1022" s="180"/>
    </row>
    <row r="1023" spans="1:11" ht="18" x14ac:dyDescent="0.25">
      <c r="D1023" s="181" t="str">
        <f>INFO!$C$4</f>
        <v>0123456789</v>
      </c>
      <c r="E1023" s="180"/>
      <c r="F1023" s="180"/>
      <c r="G1023" s="180"/>
      <c r="H1023" s="180"/>
      <c r="I1023" s="180"/>
      <c r="J1023" s="180"/>
    </row>
    <row r="1024" spans="1:11" ht="18" x14ac:dyDescent="0.25">
      <c r="D1024" s="182" t="str">
        <f>INFO!$C$5</f>
        <v>TERMLY REPORT</v>
      </c>
      <c r="E1024" s="182"/>
      <c r="F1024" s="182"/>
      <c r="G1024" s="182"/>
      <c r="H1024" s="182"/>
      <c r="I1024" s="182"/>
      <c r="J1024" s="182"/>
    </row>
    <row r="1026" spans="1:11" ht="15.75" x14ac:dyDescent="0.25">
      <c r="E1026" s="16"/>
      <c r="F1026" s="183" t="str">
        <f>IF(INFO!$H$88="","",INFO!$H$88)</f>
        <v/>
      </c>
      <c r="G1026" s="183"/>
      <c r="H1026" s="183"/>
      <c r="I1026" s="183"/>
      <c r="J1026" s="183"/>
      <c r="K1026" s="183"/>
    </row>
    <row r="1027" spans="1:11" ht="15.75" x14ac:dyDescent="0.25">
      <c r="E1027" s="16"/>
      <c r="F1027" s="183" t="str">
        <f>IF(INFO!$I$88="","",INFO!$I$88)</f>
        <v/>
      </c>
      <c r="G1027" s="183"/>
      <c r="H1027" s="183"/>
      <c r="I1027" s="183"/>
      <c r="J1027" s="183"/>
      <c r="K1027" s="183"/>
    </row>
    <row r="1028" spans="1:11" ht="15.75" x14ac:dyDescent="0.25">
      <c r="E1028" s="16"/>
      <c r="F1028" s="183" t="str">
        <f>IF(INFO!$J$88="","",INFO!$J$88)</f>
        <v/>
      </c>
      <c r="G1028" s="183"/>
      <c r="H1028" s="183"/>
      <c r="I1028" s="183"/>
      <c r="J1028" s="183"/>
      <c r="K1028" s="183"/>
    </row>
    <row r="1029" spans="1:11" ht="15.75" x14ac:dyDescent="0.25">
      <c r="F1029" s="183" t="str">
        <f>IF(INFO!$K$88="","",INFO!$K$88)</f>
        <v/>
      </c>
      <c r="G1029" s="183"/>
      <c r="H1029" s="183"/>
      <c r="I1029" s="183"/>
      <c r="J1029" s="183"/>
      <c r="K1029" s="183"/>
    </row>
    <row r="1032" spans="1:11" ht="16.5" x14ac:dyDescent="0.25">
      <c r="A1032" s="184" t="s">
        <v>89</v>
      </c>
      <c r="B1032" s="184"/>
      <c r="C1032" s="185" t="str">
        <f>IF(INFO!$G$88="","",INFO!$G$88)</f>
        <v/>
      </c>
      <c r="D1032" s="185"/>
      <c r="E1032" s="185"/>
      <c r="F1032" s="185"/>
      <c r="G1032" s="185"/>
      <c r="H1032" s="18"/>
      <c r="I1032" s="19" t="s">
        <v>90</v>
      </c>
      <c r="J1032" s="20" t="str">
        <f>INFO!$C$14&amp;"   "&amp;  INFO!$E$14</f>
        <v xml:space="preserve">B.S. FOUR   </v>
      </c>
    </row>
    <row r="1033" spans="1:11" ht="20.25" x14ac:dyDescent="0.25">
      <c r="D1033" s="179" t="str">
        <f>INFO!$C$1</f>
        <v>SEVENTH-DAY ADVENTIST PRIMARY  SCHOOL</v>
      </c>
      <c r="E1033" s="179"/>
      <c r="F1033" s="179"/>
      <c r="G1033" s="179"/>
      <c r="H1033" s="179"/>
      <c r="I1033" s="179"/>
      <c r="J1033" s="179"/>
    </row>
    <row r="1034" spans="1:11" ht="18" x14ac:dyDescent="0.25">
      <c r="D1034" s="180" t="str">
        <f>INFO!$C$3</f>
        <v>P. O. BOX 234 KUMASI GHANA</v>
      </c>
      <c r="E1034" s="180"/>
      <c r="F1034" s="180"/>
      <c r="G1034" s="180"/>
      <c r="H1034" s="180"/>
      <c r="I1034" s="180"/>
      <c r="J1034" s="180"/>
    </row>
    <row r="1035" spans="1:11" ht="18" x14ac:dyDescent="0.25">
      <c r="D1035" s="181" t="str">
        <f>INFO!$C$4</f>
        <v>0123456789</v>
      </c>
      <c r="E1035" s="180"/>
      <c r="F1035" s="180"/>
      <c r="G1035" s="180"/>
      <c r="H1035" s="180"/>
      <c r="I1035" s="180"/>
      <c r="J1035" s="180"/>
    </row>
    <row r="1036" spans="1:11" ht="18" x14ac:dyDescent="0.25">
      <c r="D1036" s="182" t="str">
        <f>INFO!$C$5</f>
        <v>TERMLY REPORT</v>
      </c>
      <c r="E1036" s="182"/>
      <c r="F1036" s="182"/>
      <c r="G1036" s="182"/>
      <c r="H1036" s="182"/>
      <c r="I1036" s="182"/>
      <c r="J1036" s="182"/>
    </row>
    <row r="1038" spans="1:11" ht="15.75" x14ac:dyDescent="0.25">
      <c r="E1038" s="16"/>
      <c r="F1038" s="183" t="str">
        <f>IF(INFO!$H$89="","",INFO!$H$89)</f>
        <v/>
      </c>
      <c r="G1038" s="183"/>
      <c r="H1038" s="183"/>
      <c r="I1038" s="183"/>
      <c r="J1038" s="183"/>
      <c r="K1038" s="183"/>
    </row>
    <row r="1039" spans="1:11" ht="15.75" x14ac:dyDescent="0.25">
      <c r="E1039" s="16"/>
      <c r="F1039" s="183" t="str">
        <f>IF(INFO!$I$89="","",INFO!$I$89)</f>
        <v/>
      </c>
      <c r="G1039" s="183"/>
      <c r="H1039" s="183"/>
      <c r="I1039" s="183"/>
      <c r="J1039" s="183"/>
      <c r="K1039" s="183"/>
    </row>
    <row r="1040" spans="1:11" ht="15.75" x14ac:dyDescent="0.25">
      <c r="E1040" s="16"/>
      <c r="F1040" s="183" t="str">
        <f>IF(INFO!$J$89="","",INFO!$J$89)</f>
        <v/>
      </c>
      <c r="G1040" s="183"/>
      <c r="H1040" s="183"/>
      <c r="I1040" s="183"/>
      <c r="J1040" s="183"/>
      <c r="K1040" s="183"/>
    </row>
    <row r="1041" spans="1:11" ht="15.75" x14ac:dyDescent="0.25">
      <c r="F1041" s="183" t="str">
        <f>IF(INFO!$K$89="","",INFO!$K$89)</f>
        <v/>
      </c>
      <c r="G1041" s="183"/>
      <c r="H1041" s="183"/>
      <c r="I1041" s="183"/>
      <c r="J1041" s="183"/>
      <c r="K1041" s="183"/>
    </row>
    <row r="1044" spans="1:11" ht="16.5" x14ac:dyDescent="0.25">
      <c r="A1044" s="184" t="s">
        <v>89</v>
      </c>
      <c r="B1044" s="184"/>
      <c r="C1044" s="185" t="str">
        <f>IF(INFO!$G$89="","",INFO!$G$89)</f>
        <v/>
      </c>
      <c r="D1044" s="185"/>
      <c r="E1044" s="185"/>
      <c r="F1044" s="185"/>
      <c r="G1044" s="185"/>
      <c r="H1044" s="18"/>
      <c r="I1044" s="19" t="s">
        <v>90</v>
      </c>
      <c r="J1044" s="20" t="str">
        <f>INFO!$C$14&amp;"   "&amp;  INFO!$E$14</f>
        <v xml:space="preserve">B.S. FOUR   </v>
      </c>
    </row>
    <row r="1045" spans="1:11" ht="20.25" x14ac:dyDescent="0.25">
      <c r="D1045" s="179" t="str">
        <f>INFO!$C$1</f>
        <v>SEVENTH-DAY ADVENTIST PRIMARY  SCHOOL</v>
      </c>
      <c r="E1045" s="179"/>
      <c r="F1045" s="179"/>
      <c r="G1045" s="179"/>
      <c r="H1045" s="179"/>
      <c r="I1045" s="179"/>
      <c r="J1045" s="179"/>
    </row>
    <row r="1046" spans="1:11" ht="18" x14ac:dyDescent="0.25">
      <c r="D1046" s="180" t="str">
        <f>INFO!$C$3</f>
        <v>P. O. BOX 234 KUMASI GHANA</v>
      </c>
      <c r="E1046" s="180"/>
      <c r="F1046" s="180"/>
      <c r="G1046" s="180"/>
      <c r="H1046" s="180"/>
      <c r="I1046" s="180"/>
      <c r="J1046" s="180"/>
    </row>
    <row r="1047" spans="1:11" ht="18" x14ac:dyDescent="0.25">
      <c r="D1047" s="181" t="str">
        <f>INFO!$C$4</f>
        <v>0123456789</v>
      </c>
      <c r="E1047" s="180"/>
      <c r="F1047" s="180"/>
      <c r="G1047" s="180"/>
      <c r="H1047" s="180"/>
      <c r="I1047" s="180"/>
      <c r="J1047" s="180"/>
    </row>
    <row r="1048" spans="1:11" ht="18" x14ac:dyDescent="0.25">
      <c r="D1048" s="182" t="str">
        <f>INFO!$C$5</f>
        <v>TERMLY REPORT</v>
      </c>
      <c r="E1048" s="182"/>
      <c r="F1048" s="182"/>
      <c r="G1048" s="182"/>
      <c r="H1048" s="182"/>
      <c r="I1048" s="182"/>
      <c r="J1048" s="182"/>
    </row>
    <row r="1050" spans="1:11" ht="15.75" x14ac:dyDescent="0.25">
      <c r="E1050" s="16"/>
      <c r="F1050" s="183" t="str">
        <f>IF(INFO!$H$90="","",INFO!$H$90)</f>
        <v/>
      </c>
      <c r="G1050" s="183"/>
      <c r="H1050" s="183"/>
      <c r="I1050" s="183"/>
      <c r="J1050" s="183"/>
      <c r="K1050" s="183"/>
    </row>
    <row r="1051" spans="1:11" ht="15.75" x14ac:dyDescent="0.25">
      <c r="E1051" s="16"/>
      <c r="F1051" s="183" t="str">
        <f>IF(INFO!$I$90="","",INFO!$I$90)</f>
        <v/>
      </c>
      <c r="G1051" s="183"/>
      <c r="H1051" s="183"/>
      <c r="I1051" s="183"/>
      <c r="J1051" s="183"/>
      <c r="K1051" s="183"/>
    </row>
    <row r="1052" spans="1:11" ht="15.75" x14ac:dyDescent="0.25">
      <c r="E1052" s="16"/>
      <c r="F1052" s="183" t="str">
        <f>IF(INFO!$J$90="","",INFO!$J$90)</f>
        <v/>
      </c>
      <c r="G1052" s="183"/>
      <c r="H1052" s="183"/>
      <c r="I1052" s="183"/>
      <c r="J1052" s="183"/>
      <c r="K1052" s="183"/>
    </row>
    <row r="1053" spans="1:11" ht="15.75" x14ac:dyDescent="0.25">
      <c r="F1053" s="183" t="str">
        <f>IF(INFO!$K$90="","",INFO!$K$90)</f>
        <v/>
      </c>
      <c r="G1053" s="183"/>
      <c r="H1053" s="183"/>
      <c r="I1053" s="183"/>
      <c r="J1053" s="183"/>
      <c r="K1053" s="183"/>
    </row>
    <row r="1056" spans="1:11" ht="16.5" x14ac:dyDescent="0.25">
      <c r="A1056" s="184" t="s">
        <v>89</v>
      </c>
      <c r="B1056" s="184"/>
      <c r="C1056" s="185" t="str">
        <f>IF(INFO!$G$90="","",INFO!$G$90)</f>
        <v/>
      </c>
      <c r="D1056" s="185"/>
      <c r="E1056" s="185"/>
      <c r="F1056" s="185"/>
      <c r="G1056" s="185"/>
      <c r="H1056" s="18"/>
      <c r="I1056" s="19" t="s">
        <v>90</v>
      </c>
      <c r="J1056" s="20" t="str">
        <f>INFO!$C$14&amp;"   "&amp;  INFO!$E$14</f>
        <v xml:space="preserve">B.S. FOUR   </v>
      </c>
    </row>
    <row r="1057" spans="1:11" ht="20.25" x14ac:dyDescent="0.25">
      <c r="D1057" s="179" t="str">
        <f>INFO!$C$1</f>
        <v>SEVENTH-DAY ADVENTIST PRIMARY  SCHOOL</v>
      </c>
      <c r="E1057" s="179"/>
      <c r="F1057" s="179"/>
      <c r="G1057" s="179"/>
      <c r="H1057" s="179"/>
      <c r="I1057" s="179"/>
      <c r="J1057" s="179"/>
    </row>
    <row r="1058" spans="1:11" ht="18" x14ac:dyDescent="0.25">
      <c r="D1058" s="180" t="str">
        <f>INFO!$C$3</f>
        <v>P. O. BOX 234 KUMASI GHANA</v>
      </c>
      <c r="E1058" s="180"/>
      <c r="F1058" s="180"/>
      <c r="G1058" s="180"/>
      <c r="H1058" s="180"/>
      <c r="I1058" s="180"/>
      <c r="J1058" s="180"/>
    </row>
    <row r="1059" spans="1:11" ht="18" x14ac:dyDescent="0.25">
      <c r="D1059" s="181" t="str">
        <f>INFO!$C$4</f>
        <v>0123456789</v>
      </c>
      <c r="E1059" s="180"/>
      <c r="F1059" s="180"/>
      <c r="G1059" s="180"/>
      <c r="H1059" s="180"/>
      <c r="I1059" s="180"/>
      <c r="J1059" s="180"/>
    </row>
    <row r="1060" spans="1:11" ht="18" x14ac:dyDescent="0.25">
      <c r="D1060" s="182" t="str">
        <f>INFO!$C$5</f>
        <v>TERMLY REPORT</v>
      </c>
      <c r="E1060" s="182"/>
      <c r="F1060" s="182"/>
      <c r="G1060" s="182"/>
      <c r="H1060" s="182"/>
      <c r="I1060" s="182"/>
      <c r="J1060" s="182"/>
    </row>
    <row r="1062" spans="1:11" ht="15.75" x14ac:dyDescent="0.25">
      <c r="E1062" s="16"/>
      <c r="F1062" s="183" t="str">
        <f>IF(INFO!$H$91="","",INFO!$H$91)</f>
        <v/>
      </c>
      <c r="G1062" s="183"/>
      <c r="H1062" s="183"/>
      <c r="I1062" s="183"/>
      <c r="J1062" s="183"/>
      <c r="K1062" s="183"/>
    </row>
    <row r="1063" spans="1:11" ht="15.75" x14ac:dyDescent="0.25">
      <c r="E1063" s="16"/>
      <c r="F1063" s="183" t="str">
        <f>IF(INFO!$I$91="","",INFO!$I$91)</f>
        <v/>
      </c>
      <c r="G1063" s="183"/>
      <c r="H1063" s="183"/>
      <c r="I1063" s="183"/>
      <c r="J1063" s="183"/>
      <c r="K1063" s="183"/>
    </row>
    <row r="1064" spans="1:11" ht="15.75" x14ac:dyDescent="0.25">
      <c r="E1064" s="16"/>
      <c r="F1064" s="183" t="str">
        <f>IF(INFO!$J$91="","",INFO!$J$91)</f>
        <v/>
      </c>
      <c r="G1064" s="183"/>
      <c r="H1064" s="183"/>
      <c r="I1064" s="183"/>
      <c r="J1064" s="183"/>
      <c r="K1064" s="183"/>
    </row>
    <row r="1065" spans="1:11" ht="15.75" x14ac:dyDescent="0.25">
      <c r="F1065" s="183" t="str">
        <f>IF(INFO!$K$91="","",INFO!$K$91)</f>
        <v/>
      </c>
      <c r="G1065" s="183"/>
      <c r="H1065" s="183"/>
      <c r="I1065" s="183"/>
      <c r="J1065" s="183"/>
      <c r="K1065" s="183"/>
    </row>
    <row r="1068" spans="1:11" ht="16.5" x14ac:dyDescent="0.25">
      <c r="A1068" s="184" t="s">
        <v>89</v>
      </c>
      <c r="B1068" s="184"/>
      <c r="C1068" s="185" t="str">
        <f>IF(INFO!$G$91="","",INFO!$G$91)</f>
        <v/>
      </c>
      <c r="D1068" s="185"/>
      <c r="E1068" s="185"/>
      <c r="F1068" s="185"/>
      <c r="G1068" s="185"/>
      <c r="H1068" s="18"/>
      <c r="I1068" s="19" t="s">
        <v>90</v>
      </c>
      <c r="J1068" s="20" t="str">
        <f>INFO!$C$14&amp;"   "&amp;  INFO!$E$14</f>
        <v xml:space="preserve">B.S. FOUR   </v>
      </c>
    </row>
    <row r="1069" spans="1:11" ht="20.25" x14ac:dyDescent="0.25">
      <c r="D1069" s="179" t="str">
        <f>INFO!$C$1</f>
        <v>SEVENTH-DAY ADVENTIST PRIMARY  SCHOOL</v>
      </c>
      <c r="E1069" s="179"/>
      <c r="F1069" s="179"/>
      <c r="G1069" s="179"/>
      <c r="H1069" s="179"/>
      <c r="I1069" s="179"/>
      <c r="J1069" s="179"/>
    </row>
    <row r="1070" spans="1:11" ht="18" x14ac:dyDescent="0.25">
      <c r="D1070" s="180" t="str">
        <f>INFO!$C$3</f>
        <v>P. O. BOX 234 KUMASI GHANA</v>
      </c>
      <c r="E1070" s="180"/>
      <c r="F1070" s="180"/>
      <c r="G1070" s="180"/>
      <c r="H1070" s="180"/>
      <c r="I1070" s="180"/>
      <c r="J1070" s="180"/>
    </row>
    <row r="1071" spans="1:11" ht="18" x14ac:dyDescent="0.25">
      <c r="D1071" s="181" t="str">
        <f>INFO!$C$4</f>
        <v>0123456789</v>
      </c>
      <c r="E1071" s="180"/>
      <c r="F1071" s="180"/>
      <c r="G1071" s="180"/>
      <c r="H1071" s="180"/>
      <c r="I1071" s="180"/>
      <c r="J1071" s="180"/>
    </row>
    <row r="1072" spans="1:11" ht="18" x14ac:dyDescent="0.25">
      <c r="D1072" s="182" t="str">
        <f>INFO!$C$5</f>
        <v>TERMLY REPORT</v>
      </c>
      <c r="E1072" s="182"/>
      <c r="F1072" s="182"/>
      <c r="G1072" s="182"/>
      <c r="H1072" s="182"/>
      <c r="I1072" s="182"/>
      <c r="J1072" s="182"/>
    </row>
    <row r="1073" spans="1:11" x14ac:dyDescent="0.25">
      <c r="E1073" s="16"/>
      <c r="F1073" s="16"/>
      <c r="G1073" s="16"/>
      <c r="H1073" s="16"/>
      <c r="I1073" s="16"/>
      <c r="J1073" s="16"/>
      <c r="K1073" s="16"/>
    </row>
    <row r="1074" spans="1:11" ht="15.75" x14ac:dyDescent="0.25">
      <c r="E1074" s="16"/>
      <c r="F1074" s="183" t="str">
        <f>IF(INFO!$H$92="","",INFO!$H$92)</f>
        <v/>
      </c>
      <c r="G1074" s="183"/>
      <c r="H1074" s="183"/>
      <c r="I1074" s="183"/>
      <c r="J1074" s="183"/>
      <c r="K1074" s="183"/>
    </row>
    <row r="1075" spans="1:11" ht="15.75" x14ac:dyDescent="0.25">
      <c r="E1075" s="16"/>
      <c r="F1075" s="183" t="str">
        <f>IF(INFO!$I$92="","",INFO!$I$92)</f>
        <v/>
      </c>
      <c r="G1075" s="183"/>
      <c r="H1075" s="183"/>
      <c r="I1075" s="183"/>
      <c r="J1075" s="183"/>
      <c r="K1075" s="183"/>
    </row>
    <row r="1076" spans="1:11" ht="15.75" x14ac:dyDescent="0.25">
      <c r="E1076" s="16"/>
      <c r="F1076" s="183" t="str">
        <f>IF(INFO!$J$92="","",INFO!$J$92)</f>
        <v/>
      </c>
      <c r="G1076" s="183"/>
      <c r="H1076" s="183"/>
      <c r="I1076" s="183"/>
      <c r="J1076" s="183"/>
      <c r="K1076" s="183"/>
    </row>
    <row r="1077" spans="1:11" ht="15.75" x14ac:dyDescent="0.25">
      <c r="F1077" s="183" t="str">
        <f>IF(INFO!$K$92="","",INFO!$K$92)</f>
        <v/>
      </c>
      <c r="G1077" s="183"/>
      <c r="H1077" s="183"/>
      <c r="I1077" s="183"/>
      <c r="J1077" s="183"/>
      <c r="K1077" s="183"/>
    </row>
    <row r="1080" spans="1:11" ht="16.5" x14ac:dyDescent="0.25">
      <c r="A1080" s="184" t="s">
        <v>89</v>
      </c>
      <c r="B1080" s="184"/>
      <c r="C1080" s="185" t="str">
        <f>IF(INFO!$G$92="","",INFO!$G$92)</f>
        <v/>
      </c>
      <c r="D1080" s="185"/>
      <c r="E1080" s="185"/>
      <c r="F1080" s="185"/>
      <c r="G1080" s="185"/>
      <c r="H1080" s="18"/>
      <c r="I1080" s="19" t="s">
        <v>90</v>
      </c>
      <c r="J1080" s="20" t="str">
        <f>INFO!$C$14&amp;"   "&amp;  INFO!$E$14</f>
        <v xml:space="preserve">B.S. FOUR   </v>
      </c>
    </row>
    <row r="1081" spans="1:11" ht="20.25" x14ac:dyDescent="0.25">
      <c r="D1081" s="179" t="str">
        <f>INFO!$C$1</f>
        <v>SEVENTH-DAY ADVENTIST PRIMARY  SCHOOL</v>
      </c>
      <c r="E1081" s="179"/>
      <c r="F1081" s="179"/>
      <c r="G1081" s="179"/>
      <c r="H1081" s="179"/>
      <c r="I1081" s="179"/>
      <c r="J1081" s="179"/>
    </row>
    <row r="1082" spans="1:11" ht="18" x14ac:dyDescent="0.25">
      <c r="D1082" s="180" t="str">
        <f>INFO!$C$3</f>
        <v>P. O. BOX 234 KUMASI GHANA</v>
      </c>
      <c r="E1082" s="180"/>
      <c r="F1082" s="180"/>
      <c r="G1082" s="180"/>
      <c r="H1082" s="180"/>
      <c r="I1082" s="180"/>
      <c r="J1082" s="180"/>
    </row>
    <row r="1083" spans="1:11" ht="18" x14ac:dyDescent="0.25">
      <c r="D1083" s="181" t="str">
        <f>INFO!$C$4</f>
        <v>0123456789</v>
      </c>
      <c r="E1083" s="180"/>
      <c r="F1083" s="180"/>
      <c r="G1083" s="180"/>
      <c r="H1083" s="180"/>
      <c r="I1083" s="180"/>
      <c r="J1083" s="180"/>
    </row>
    <row r="1084" spans="1:11" ht="18" x14ac:dyDescent="0.25">
      <c r="D1084" s="182" t="str">
        <f>INFO!$C$5</f>
        <v>TERMLY REPORT</v>
      </c>
      <c r="E1084" s="182"/>
      <c r="F1084" s="182"/>
      <c r="G1084" s="182"/>
      <c r="H1084" s="182"/>
      <c r="I1084" s="182"/>
      <c r="J1084" s="182"/>
    </row>
    <row r="1086" spans="1:11" ht="15.75" x14ac:dyDescent="0.25">
      <c r="E1086" s="16"/>
      <c r="F1086" s="183" t="str">
        <f>IF(INFO!$H$93="","",INFO!$H$93)</f>
        <v/>
      </c>
      <c r="G1086" s="183"/>
      <c r="H1086" s="183"/>
      <c r="I1086" s="183"/>
      <c r="J1086" s="183"/>
      <c r="K1086" s="183"/>
    </row>
    <row r="1087" spans="1:11" ht="15.75" x14ac:dyDescent="0.25">
      <c r="E1087" s="16"/>
      <c r="F1087" s="183" t="str">
        <f>IF(INFO!$I$93="","",INFO!$I$93)</f>
        <v/>
      </c>
      <c r="G1087" s="183"/>
      <c r="H1087" s="183"/>
      <c r="I1087" s="183"/>
      <c r="J1087" s="183"/>
      <c r="K1087" s="183"/>
    </row>
    <row r="1088" spans="1:11" ht="15.75" x14ac:dyDescent="0.25">
      <c r="E1088" s="16"/>
      <c r="F1088" s="183" t="str">
        <f>IF(INFO!$J$93="","",INFO!$J$93)</f>
        <v/>
      </c>
      <c r="G1088" s="183"/>
      <c r="H1088" s="183"/>
      <c r="I1088" s="183"/>
      <c r="J1088" s="183"/>
      <c r="K1088" s="183"/>
    </row>
    <row r="1089" spans="1:11" ht="15.75" x14ac:dyDescent="0.25">
      <c r="F1089" s="183" t="str">
        <f>IF(INFO!$K$93="","",INFO!$K$93)</f>
        <v/>
      </c>
      <c r="G1089" s="183"/>
      <c r="H1089" s="183"/>
      <c r="I1089" s="183"/>
      <c r="J1089" s="183"/>
      <c r="K1089" s="183"/>
    </row>
    <row r="1092" spans="1:11" ht="16.5" x14ac:dyDescent="0.25">
      <c r="A1092" s="184" t="s">
        <v>89</v>
      </c>
      <c r="B1092" s="184"/>
      <c r="C1092" s="185" t="str">
        <f>IF(INFO!$G$93="","",INFO!$G$93)</f>
        <v/>
      </c>
      <c r="D1092" s="185"/>
      <c r="E1092" s="185"/>
      <c r="F1092" s="185"/>
      <c r="G1092" s="185"/>
      <c r="H1092" s="18"/>
      <c r="I1092" s="19" t="s">
        <v>90</v>
      </c>
      <c r="J1092" s="20" t="str">
        <f>INFO!$C$14&amp;"   "&amp;  INFO!$E$14</f>
        <v xml:space="preserve">B.S. FOUR   </v>
      </c>
    </row>
    <row r="1093" spans="1:11" ht="20.25" x14ac:dyDescent="0.25">
      <c r="D1093" s="179" t="str">
        <f>INFO!$C$1</f>
        <v>SEVENTH-DAY ADVENTIST PRIMARY  SCHOOL</v>
      </c>
      <c r="E1093" s="179"/>
      <c r="F1093" s="179"/>
      <c r="G1093" s="179"/>
      <c r="H1093" s="179"/>
      <c r="I1093" s="179"/>
      <c r="J1093" s="179"/>
    </row>
    <row r="1094" spans="1:11" ht="18" x14ac:dyDescent="0.25">
      <c r="D1094" s="180" t="str">
        <f>INFO!$C$3</f>
        <v>P. O. BOX 234 KUMASI GHANA</v>
      </c>
      <c r="E1094" s="180"/>
      <c r="F1094" s="180"/>
      <c r="G1094" s="180"/>
      <c r="H1094" s="180"/>
      <c r="I1094" s="180"/>
      <c r="J1094" s="180"/>
    </row>
    <row r="1095" spans="1:11" ht="18" x14ac:dyDescent="0.25">
      <c r="D1095" s="181" t="str">
        <f>INFO!$C$4</f>
        <v>0123456789</v>
      </c>
      <c r="E1095" s="180"/>
      <c r="F1095" s="180"/>
      <c r="G1095" s="180"/>
      <c r="H1095" s="180"/>
      <c r="I1095" s="180"/>
      <c r="J1095" s="180"/>
    </row>
    <row r="1096" spans="1:11" ht="18" x14ac:dyDescent="0.25">
      <c r="D1096" s="182" t="str">
        <f>INFO!$C$5</f>
        <v>TERMLY REPORT</v>
      </c>
      <c r="E1096" s="182"/>
      <c r="F1096" s="182"/>
      <c r="G1096" s="182"/>
      <c r="H1096" s="182"/>
      <c r="I1096" s="182"/>
      <c r="J1096" s="182"/>
    </row>
    <row r="1098" spans="1:11" ht="15.75" x14ac:dyDescent="0.25">
      <c r="E1098" s="16"/>
      <c r="F1098" s="183" t="str">
        <f>IF(INFO!$H$94="","",INFO!$H$94)</f>
        <v/>
      </c>
      <c r="G1098" s="183"/>
      <c r="H1098" s="183"/>
      <c r="I1098" s="183"/>
      <c r="J1098" s="183"/>
      <c r="K1098" s="183"/>
    </row>
    <row r="1099" spans="1:11" ht="15.75" x14ac:dyDescent="0.25">
      <c r="E1099" s="16"/>
      <c r="F1099" s="183" t="str">
        <f>IF(INFO!$I$94="","",INFO!$I$94)</f>
        <v/>
      </c>
      <c r="G1099" s="183"/>
      <c r="H1099" s="183"/>
      <c r="I1099" s="183"/>
      <c r="J1099" s="183"/>
      <c r="K1099" s="183"/>
    </row>
    <row r="1100" spans="1:11" ht="15.75" x14ac:dyDescent="0.25">
      <c r="E1100" s="16"/>
      <c r="F1100" s="183" t="str">
        <f>IF(INFO!$J$94="","",INFO!$J$94)</f>
        <v/>
      </c>
      <c r="G1100" s="183"/>
      <c r="H1100" s="183"/>
      <c r="I1100" s="183"/>
      <c r="J1100" s="183"/>
      <c r="K1100" s="183"/>
    </row>
    <row r="1101" spans="1:11" ht="15.75" x14ac:dyDescent="0.25">
      <c r="F1101" s="183" t="str">
        <f>IF(INFO!$K$94="","",INFO!$K$94)</f>
        <v/>
      </c>
      <c r="G1101" s="183"/>
      <c r="H1101" s="183"/>
      <c r="I1101" s="183"/>
      <c r="J1101" s="183"/>
      <c r="K1101" s="183"/>
    </row>
    <row r="1104" spans="1:11" ht="16.5" x14ac:dyDescent="0.25">
      <c r="A1104" s="184" t="s">
        <v>89</v>
      </c>
      <c r="B1104" s="184"/>
      <c r="C1104" s="185" t="str">
        <f>IF(INFO!$G$94="","",INFO!$G$94)</f>
        <v/>
      </c>
      <c r="D1104" s="185"/>
      <c r="E1104" s="185"/>
      <c r="F1104" s="185"/>
      <c r="G1104" s="185"/>
      <c r="H1104" s="18"/>
      <c r="I1104" s="19" t="s">
        <v>90</v>
      </c>
      <c r="J1104" s="20" t="str">
        <f>INFO!$C$14&amp;"   "&amp;  INFO!$E$14</f>
        <v xml:space="preserve">B.S. FOUR   </v>
      </c>
    </row>
    <row r="1105" spans="1:11" ht="20.25" x14ac:dyDescent="0.25">
      <c r="D1105" s="179" t="str">
        <f>INFO!$C$1</f>
        <v>SEVENTH-DAY ADVENTIST PRIMARY  SCHOOL</v>
      </c>
      <c r="E1105" s="179"/>
      <c r="F1105" s="179"/>
      <c r="G1105" s="179"/>
      <c r="H1105" s="179"/>
      <c r="I1105" s="179"/>
      <c r="J1105" s="179"/>
    </row>
    <row r="1106" spans="1:11" ht="18" x14ac:dyDescent="0.25">
      <c r="D1106" s="180" t="str">
        <f>INFO!$C$3</f>
        <v>P. O. BOX 234 KUMASI GHANA</v>
      </c>
      <c r="E1106" s="180"/>
      <c r="F1106" s="180"/>
      <c r="G1106" s="180"/>
      <c r="H1106" s="180"/>
      <c r="I1106" s="180"/>
      <c r="J1106" s="180"/>
    </row>
    <row r="1107" spans="1:11" ht="18" x14ac:dyDescent="0.25">
      <c r="D1107" s="181" t="str">
        <f>INFO!$C$4</f>
        <v>0123456789</v>
      </c>
      <c r="E1107" s="180"/>
      <c r="F1107" s="180"/>
      <c r="G1107" s="180"/>
      <c r="H1107" s="180"/>
      <c r="I1107" s="180"/>
      <c r="J1107" s="180"/>
    </row>
    <row r="1108" spans="1:11" ht="18" x14ac:dyDescent="0.25">
      <c r="D1108" s="182" t="str">
        <f>INFO!$C$5</f>
        <v>TERMLY REPORT</v>
      </c>
      <c r="E1108" s="182"/>
      <c r="F1108" s="182"/>
      <c r="G1108" s="182"/>
      <c r="H1108" s="182"/>
      <c r="I1108" s="182"/>
      <c r="J1108" s="182"/>
    </row>
    <row r="1110" spans="1:11" ht="15.75" x14ac:dyDescent="0.25">
      <c r="E1110" s="16"/>
      <c r="F1110" s="183" t="str">
        <f>IF(INFO!$H$95="","",INFO!$H$95)</f>
        <v/>
      </c>
      <c r="G1110" s="183"/>
      <c r="H1110" s="183"/>
      <c r="I1110" s="183"/>
      <c r="J1110" s="183"/>
      <c r="K1110" s="183"/>
    </row>
    <row r="1111" spans="1:11" ht="15.75" x14ac:dyDescent="0.25">
      <c r="E1111" s="16"/>
      <c r="F1111" s="183" t="str">
        <f>IF(INFO!$I$95="","",INFO!$I$95)</f>
        <v/>
      </c>
      <c r="G1111" s="183"/>
      <c r="H1111" s="183"/>
      <c r="I1111" s="183"/>
      <c r="J1111" s="183"/>
      <c r="K1111" s="183"/>
    </row>
    <row r="1112" spans="1:11" ht="15.75" x14ac:dyDescent="0.25">
      <c r="E1112" s="16"/>
      <c r="F1112" s="183" t="str">
        <f>IF(INFO!$J$95="","",INFO!$J$95)</f>
        <v/>
      </c>
      <c r="G1112" s="183"/>
      <c r="H1112" s="183"/>
      <c r="I1112" s="183"/>
      <c r="J1112" s="183"/>
      <c r="K1112" s="183"/>
    </row>
    <row r="1113" spans="1:11" ht="15.75" x14ac:dyDescent="0.25">
      <c r="F1113" s="183" t="str">
        <f>IF(INFO!$K$95="","",INFO!$K$95)</f>
        <v/>
      </c>
      <c r="G1113" s="183"/>
      <c r="H1113" s="183"/>
      <c r="I1113" s="183"/>
      <c r="J1113" s="183"/>
      <c r="K1113" s="183"/>
    </row>
    <row r="1116" spans="1:11" ht="16.5" x14ac:dyDescent="0.25">
      <c r="A1116" s="184" t="s">
        <v>89</v>
      </c>
      <c r="B1116" s="184"/>
      <c r="C1116" s="185" t="str">
        <f>IF(INFO!$G$95="","",INFO!$G$95)</f>
        <v/>
      </c>
      <c r="D1116" s="185"/>
      <c r="E1116" s="185"/>
      <c r="F1116" s="185"/>
      <c r="G1116" s="185"/>
      <c r="H1116" s="18"/>
      <c r="I1116" s="19" t="s">
        <v>90</v>
      </c>
      <c r="J1116" s="20" t="str">
        <f>INFO!$C$14&amp;"   "&amp;  INFO!$E$14</f>
        <v xml:space="preserve">B.S. FOUR   </v>
      </c>
    </row>
    <row r="1117" spans="1:11" ht="20.25" x14ac:dyDescent="0.25">
      <c r="D1117" s="179" t="str">
        <f>INFO!$C$1</f>
        <v>SEVENTH-DAY ADVENTIST PRIMARY  SCHOOL</v>
      </c>
      <c r="E1117" s="179"/>
      <c r="F1117" s="179"/>
      <c r="G1117" s="179"/>
      <c r="H1117" s="179"/>
      <c r="I1117" s="179"/>
      <c r="J1117" s="179"/>
    </row>
    <row r="1118" spans="1:11" ht="18" x14ac:dyDescent="0.25">
      <c r="D1118" s="180" t="str">
        <f>INFO!$C$3</f>
        <v>P. O. BOX 234 KUMASI GHANA</v>
      </c>
      <c r="E1118" s="180"/>
      <c r="F1118" s="180"/>
      <c r="G1118" s="180"/>
      <c r="H1118" s="180"/>
      <c r="I1118" s="180"/>
      <c r="J1118" s="180"/>
    </row>
    <row r="1119" spans="1:11" ht="18" x14ac:dyDescent="0.25">
      <c r="D1119" s="181" t="str">
        <f>INFO!$C$4</f>
        <v>0123456789</v>
      </c>
      <c r="E1119" s="180"/>
      <c r="F1119" s="180"/>
      <c r="G1119" s="180"/>
      <c r="H1119" s="180"/>
      <c r="I1119" s="180"/>
      <c r="J1119" s="180"/>
    </row>
    <row r="1120" spans="1:11" ht="18" x14ac:dyDescent="0.25">
      <c r="D1120" s="182" t="str">
        <f>INFO!$C$5</f>
        <v>TERMLY REPORT</v>
      </c>
      <c r="E1120" s="182"/>
      <c r="F1120" s="182"/>
      <c r="G1120" s="182"/>
      <c r="H1120" s="182"/>
      <c r="I1120" s="182"/>
      <c r="J1120" s="182"/>
    </row>
    <row r="1122" spans="1:11" ht="15.75" x14ac:dyDescent="0.25">
      <c r="E1122" s="16"/>
      <c r="F1122" s="183" t="str">
        <f>IF(INFO!$H$96="","",INFO!$H$96)</f>
        <v/>
      </c>
      <c r="G1122" s="183"/>
      <c r="H1122" s="183"/>
      <c r="I1122" s="183"/>
      <c r="J1122" s="183"/>
      <c r="K1122" s="183"/>
    </row>
    <row r="1123" spans="1:11" ht="15.75" x14ac:dyDescent="0.25">
      <c r="E1123" s="16"/>
      <c r="F1123" s="183" t="str">
        <f>IF(INFO!$I$96="","",INFO!$I$96)</f>
        <v/>
      </c>
      <c r="G1123" s="183"/>
      <c r="H1123" s="183"/>
      <c r="I1123" s="183"/>
      <c r="J1123" s="183"/>
      <c r="K1123" s="183"/>
    </row>
    <row r="1124" spans="1:11" ht="15.75" x14ac:dyDescent="0.25">
      <c r="E1124" s="16"/>
      <c r="F1124" s="183" t="str">
        <f>IF(INFO!$J$96="","",INFO!$J$96)</f>
        <v/>
      </c>
      <c r="G1124" s="183"/>
      <c r="H1124" s="183"/>
      <c r="I1124" s="183"/>
      <c r="J1124" s="183"/>
      <c r="K1124" s="183"/>
    </row>
    <row r="1125" spans="1:11" ht="15.75" x14ac:dyDescent="0.25">
      <c r="F1125" s="183" t="str">
        <f>IF(INFO!$K$96="","",INFO!$K$96)</f>
        <v/>
      </c>
      <c r="G1125" s="183"/>
      <c r="H1125" s="183"/>
      <c r="I1125" s="183"/>
      <c r="J1125" s="183"/>
      <c r="K1125" s="183"/>
    </row>
    <row r="1128" spans="1:11" ht="16.5" x14ac:dyDescent="0.25">
      <c r="A1128" s="184" t="s">
        <v>89</v>
      </c>
      <c r="B1128" s="184"/>
      <c r="C1128" s="185" t="str">
        <f>IF(INFO!$G$96="","",INFO!$G$96)</f>
        <v/>
      </c>
      <c r="D1128" s="185"/>
      <c r="E1128" s="185"/>
      <c r="F1128" s="185"/>
      <c r="G1128" s="185"/>
      <c r="H1128" s="18"/>
      <c r="I1128" s="19" t="s">
        <v>90</v>
      </c>
      <c r="J1128" s="20" t="str">
        <f>INFO!$C$14&amp;"   "&amp;  INFO!$E$14</f>
        <v xml:space="preserve">B.S. FOUR   </v>
      </c>
    </row>
    <row r="1129" spans="1:11" ht="20.25" x14ac:dyDescent="0.25">
      <c r="D1129" s="179" t="str">
        <f>INFO!$C$1</f>
        <v>SEVENTH-DAY ADVENTIST PRIMARY  SCHOOL</v>
      </c>
      <c r="E1129" s="179"/>
      <c r="F1129" s="179"/>
      <c r="G1129" s="179"/>
      <c r="H1129" s="179"/>
      <c r="I1129" s="179"/>
      <c r="J1129" s="179"/>
    </row>
    <row r="1130" spans="1:11" ht="18" x14ac:dyDescent="0.25">
      <c r="D1130" s="180" t="str">
        <f>INFO!$C$3</f>
        <v>P. O. BOX 234 KUMASI GHANA</v>
      </c>
      <c r="E1130" s="180"/>
      <c r="F1130" s="180"/>
      <c r="G1130" s="180"/>
      <c r="H1130" s="180"/>
      <c r="I1130" s="180"/>
      <c r="J1130" s="180"/>
    </row>
    <row r="1131" spans="1:11" ht="18" x14ac:dyDescent="0.25">
      <c r="D1131" s="181" t="str">
        <f>INFO!$C$4</f>
        <v>0123456789</v>
      </c>
      <c r="E1131" s="180"/>
      <c r="F1131" s="180"/>
      <c r="G1131" s="180"/>
      <c r="H1131" s="180"/>
      <c r="I1131" s="180"/>
      <c r="J1131" s="180"/>
    </row>
    <row r="1132" spans="1:11" ht="18" x14ac:dyDescent="0.25">
      <c r="D1132" s="182" t="str">
        <f>INFO!$C$5</f>
        <v>TERMLY REPORT</v>
      </c>
      <c r="E1132" s="182"/>
      <c r="F1132" s="182"/>
      <c r="G1132" s="182"/>
      <c r="H1132" s="182"/>
      <c r="I1132" s="182"/>
      <c r="J1132" s="182"/>
    </row>
    <row r="1134" spans="1:11" ht="15.75" x14ac:dyDescent="0.25">
      <c r="E1134" s="16"/>
      <c r="F1134" s="183" t="str">
        <f>IF(INFO!$H$97="","",INFO!$H$97)</f>
        <v/>
      </c>
      <c r="G1134" s="183"/>
      <c r="H1134" s="183"/>
      <c r="I1134" s="183"/>
      <c r="J1134" s="183"/>
      <c r="K1134" s="183"/>
    </row>
    <row r="1135" spans="1:11" ht="15.75" x14ac:dyDescent="0.25">
      <c r="E1135" s="16"/>
      <c r="F1135" s="183" t="str">
        <f>IF(INFO!$I$97="","",INFO!$I$97)</f>
        <v/>
      </c>
      <c r="G1135" s="183"/>
      <c r="H1135" s="183"/>
      <c r="I1135" s="183"/>
      <c r="J1135" s="183"/>
      <c r="K1135" s="183"/>
    </row>
    <row r="1136" spans="1:11" ht="15.75" x14ac:dyDescent="0.25">
      <c r="E1136" s="16"/>
      <c r="F1136" s="183" t="str">
        <f>IF(INFO!$J$97="","",INFO!$J$97)</f>
        <v/>
      </c>
      <c r="G1136" s="183"/>
      <c r="H1136" s="183"/>
      <c r="I1136" s="183"/>
      <c r="J1136" s="183"/>
      <c r="K1136" s="183"/>
    </row>
    <row r="1137" spans="1:11" ht="15.75" x14ac:dyDescent="0.25">
      <c r="F1137" s="183" t="str">
        <f>IF(INFO!$K$97="","",INFO!$K$97)</f>
        <v/>
      </c>
      <c r="G1137" s="183"/>
      <c r="H1137" s="183"/>
      <c r="I1137" s="183"/>
      <c r="J1137" s="183"/>
      <c r="K1137" s="183"/>
    </row>
    <row r="1140" spans="1:11" ht="16.5" x14ac:dyDescent="0.25">
      <c r="A1140" s="184" t="s">
        <v>89</v>
      </c>
      <c r="B1140" s="184"/>
      <c r="C1140" s="185" t="str">
        <f>IF(INFO!$G$97="","",INFO!$G$97)</f>
        <v/>
      </c>
      <c r="D1140" s="185"/>
      <c r="E1140" s="185"/>
      <c r="F1140" s="185"/>
      <c r="G1140" s="185"/>
      <c r="H1140" s="18"/>
      <c r="I1140" s="19" t="s">
        <v>90</v>
      </c>
      <c r="J1140" s="20" t="str">
        <f>INFO!$C$14&amp;"   "&amp;  INFO!$E$14</f>
        <v xml:space="preserve">B.S. FOUR   </v>
      </c>
    </row>
    <row r="1141" spans="1:11" ht="20.25" x14ac:dyDescent="0.25">
      <c r="D1141" s="179" t="str">
        <f>INFO!$C$1</f>
        <v>SEVENTH-DAY ADVENTIST PRIMARY  SCHOOL</v>
      </c>
      <c r="E1141" s="179"/>
      <c r="F1141" s="179"/>
      <c r="G1141" s="179"/>
      <c r="H1141" s="179"/>
      <c r="I1141" s="179"/>
      <c r="J1141" s="179"/>
    </row>
    <row r="1142" spans="1:11" ht="18" x14ac:dyDescent="0.25">
      <c r="D1142" s="180" t="str">
        <f>INFO!$C$3</f>
        <v>P. O. BOX 234 KUMASI GHANA</v>
      </c>
      <c r="E1142" s="180"/>
      <c r="F1142" s="180"/>
      <c r="G1142" s="180"/>
      <c r="H1142" s="180"/>
      <c r="I1142" s="180"/>
      <c r="J1142" s="180"/>
    </row>
    <row r="1143" spans="1:11" ht="18" x14ac:dyDescent="0.25">
      <c r="D1143" s="181" t="str">
        <f>INFO!$C$4</f>
        <v>0123456789</v>
      </c>
      <c r="E1143" s="180"/>
      <c r="F1143" s="180"/>
      <c r="G1143" s="180"/>
      <c r="H1143" s="180"/>
      <c r="I1143" s="180"/>
      <c r="J1143" s="180"/>
    </row>
    <row r="1144" spans="1:11" ht="18" x14ac:dyDescent="0.25">
      <c r="D1144" s="182" t="str">
        <f>INFO!$C$5</f>
        <v>TERMLY REPORT</v>
      </c>
      <c r="E1144" s="182"/>
      <c r="F1144" s="182"/>
      <c r="G1144" s="182"/>
      <c r="H1144" s="182"/>
      <c r="I1144" s="182"/>
      <c r="J1144" s="182"/>
    </row>
    <row r="1146" spans="1:11" ht="15.75" x14ac:dyDescent="0.25">
      <c r="E1146" s="16"/>
      <c r="F1146" s="183" t="str">
        <f>IF(INFO!$H$98="","",INFO!$H$98)</f>
        <v/>
      </c>
      <c r="G1146" s="183"/>
      <c r="H1146" s="183"/>
      <c r="I1146" s="183"/>
      <c r="J1146" s="183"/>
      <c r="K1146" s="183"/>
    </row>
    <row r="1147" spans="1:11" ht="15.75" x14ac:dyDescent="0.25">
      <c r="E1147" s="16"/>
      <c r="F1147" s="183" t="str">
        <f>IF(INFO!$I$98="","",INFO!$I$98)</f>
        <v/>
      </c>
      <c r="G1147" s="183"/>
      <c r="H1147" s="183"/>
      <c r="I1147" s="183"/>
      <c r="J1147" s="183"/>
      <c r="K1147" s="183"/>
    </row>
    <row r="1148" spans="1:11" ht="15.75" x14ac:dyDescent="0.25">
      <c r="E1148" s="16"/>
      <c r="F1148" s="183" t="str">
        <f>IF(INFO!$J$98="","",INFO!$J$98)</f>
        <v/>
      </c>
      <c r="G1148" s="183"/>
      <c r="H1148" s="183"/>
      <c r="I1148" s="183"/>
      <c r="J1148" s="183"/>
      <c r="K1148" s="183"/>
    </row>
    <row r="1149" spans="1:11" ht="15.75" x14ac:dyDescent="0.25">
      <c r="F1149" s="183" t="str">
        <f>IF(INFO!$K$98="","",INFO!$K$98)</f>
        <v/>
      </c>
      <c r="G1149" s="183"/>
      <c r="H1149" s="183"/>
      <c r="I1149" s="183"/>
      <c r="J1149" s="183"/>
      <c r="K1149" s="183"/>
    </row>
    <row r="1152" spans="1:11" ht="16.5" x14ac:dyDescent="0.25">
      <c r="A1152" s="184" t="s">
        <v>89</v>
      </c>
      <c r="B1152" s="184"/>
      <c r="C1152" s="185" t="str">
        <f>IF(INFO!$G$98="","",INFO!$G$98)</f>
        <v/>
      </c>
      <c r="D1152" s="185"/>
      <c r="E1152" s="185"/>
      <c r="F1152" s="185"/>
      <c r="G1152" s="185"/>
      <c r="H1152" s="18"/>
      <c r="I1152" s="19" t="s">
        <v>90</v>
      </c>
      <c r="J1152" s="20" t="str">
        <f>INFO!$C$14&amp;"   "&amp;  INFO!$E$14</f>
        <v xml:space="preserve">B.S. FOUR   </v>
      </c>
    </row>
    <row r="1153" spans="1:11" ht="20.25" x14ac:dyDescent="0.25">
      <c r="D1153" s="179" t="str">
        <f>INFO!$C$1</f>
        <v>SEVENTH-DAY ADVENTIST PRIMARY  SCHOOL</v>
      </c>
      <c r="E1153" s="179"/>
      <c r="F1153" s="179"/>
      <c r="G1153" s="179"/>
      <c r="H1153" s="179"/>
      <c r="I1153" s="179"/>
      <c r="J1153" s="179"/>
    </row>
    <row r="1154" spans="1:11" ht="18" x14ac:dyDescent="0.25">
      <c r="D1154" s="180" t="str">
        <f>INFO!$C$3</f>
        <v>P. O. BOX 234 KUMASI GHANA</v>
      </c>
      <c r="E1154" s="180"/>
      <c r="F1154" s="180"/>
      <c r="G1154" s="180"/>
      <c r="H1154" s="180"/>
      <c r="I1154" s="180"/>
      <c r="J1154" s="180"/>
    </row>
    <row r="1155" spans="1:11" ht="18" x14ac:dyDescent="0.25">
      <c r="D1155" s="181" t="str">
        <f>INFO!$C$4</f>
        <v>0123456789</v>
      </c>
      <c r="E1155" s="180"/>
      <c r="F1155" s="180"/>
      <c r="G1155" s="180"/>
      <c r="H1155" s="180"/>
      <c r="I1155" s="180"/>
      <c r="J1155" s="180"/>
    </row>
    <row r="1156" spans="1:11" ht="18" x14ac:dyDescent="0.25">
      <c r="D1156" s="182" t="str">
        <f>INFO!$C$5</f>
        <v>TERMLY REPORT</v>
      </c>
      <c r="E1156" s="182"/>
      <c r="F1156" s="182"/>
      <c r="G1156" s="182"/>
      <c r="H1156" s="182"/>
      <c r="I1156" s="182"/>
      <c r="J1156" s="182"/>
    </row>
    <row r="1158" spans="1:11" ht="15.75" x14ac:dyDescent="0.25">
      <c r="E1158" s="16"/>
      <c r="F1158" s="183" t="str">
        <f>IF(INFO!$H$99="","",INFO!$H$99)</f>
        <v/>
      </c>
      <c r="G1158" s="183"/>
      <c r="H1158" s="183"/>
      <c r="I1158" s="183"/>
      <c r="J1158" s="183"/>
      <c r="K1158" s="183"/>
    </row>
    <row r="1159" spans="1:11" ht="15.75" x14ac:dyDescent="0.25">
      <c r="E1159" s="16"/>
      <c r="F1159" s="183" t="str">
        <f>IF(INFO!$I$99="","",INFO!$I$99)</f>
        <v/>
      </c>
      <c r="G1159" s="183"/>
      <c r="H1159" s="183"/>
      <c r="I1159" s="183"/>
      <c r="J1159" s="183"/>
      <c r="K1159" s="183"/>
    </row>
    <row r="1160" spans="1:11" ht="15.75" x14ac:dyDescent="0.25">
      <c r="E1160" s="16"/>
      <c r="F1160" s="183" t="str">
        <f>IF(INFO!$J$99="","",INFO!$J$99)</f>
        <v/>
      </c>
      <c r="G1160" s="183"/>
      <c r="H1160" s="183"/>
      <c r="I1160" s="183"/>
      <c r="J1160" s="183"/>
      <c r="K1160" s="183"/>
    </row>
    <row r="1161" spans="1:11" ht="15.75" x14ac:dyDescent="0.25">
      <c r="F1161" s="183" t="str">
        <f>IF(INFO!$K$99="","",INFO!$K$99)</f>
        <v/>
      </c>
      <c r="G1161" s="183"/>
      <c r="H1161" s="183"/>
      <c r="I1161" s="183"/>
      <c r="J1161" s="183"/>
      <c r="K1161" s="183"/>
    </row>
    <row r="1164" spans="1:11" ht="16.5" x14ac:dyDescent="0.25">
      <c r="A1164" s="184" t="s">
        <v>89</v>
      </c>
      <c r="B1164" s="184"/>
      <c r="C1164" s="185" t="str">
        <f>IF(INFO!$G$99="","",INFO!$G$99)</f>
        <v/>
      </c>
      <c r="D1164" s="185"/>
      <c r="E1164" s="185"/>
      <c r="F1164" s="185"/>
      <c r="G1164" s="185"/>
      <c r="H1164" s="18"/>
      <c r="I1164" s="19" t="s">
        <v>90</v>
      </c>
      <c r="J1164" s="20" t="str">
        <f>INFO!$C$14&amp;"   "&amp;  INFO!$E$14</f>
        <v xml:space="preserve">B.S. FOUR   </v>
      </c>
    </row>
    <row r="1165" spans="1:11" ht="20.25" x14ac:dyDescent="0.25">
      <c r="D1165" s="179" t="str">
        <f>INFO!$C$1</f>
        <v>SEVENTH-DAY ADVENTIST PRIMARY  SCHOOL</v>
      </c>
      <c r="E1165" s="179"/>
      <c r="F1165" s="179"/>
      <c r="G1165" s="179"/>
      <c r="H1165" s="179"/>
      <c r="I1165" s="179"/>
      <c r="J1165" s="179"/>
    </row>
    <row r="1166" spans="1:11" ht="18" x14ac:dyDescent="0.25">
      <c r="D1166" s="180" t="str">
        <f>INFO!$C$3</f>
        <v>P. O. BOX 234 KUMASI GHANA</v>
      </c>
      <c r="E1166" s="180"/>
      <c r="F1166" s="180"/>
      <c r="G1166" s="180"/>
      <c r="H1166" s="180"/>
      <c r="I1166" s="180"/>
      <c r="J1166" s="180"/>
    </row>
    <row r="1167" spans="1:11" ht="18" x14ac:dyDescent="0.25">
      <c r="D1167" s="181" t="str">
        <f>INFO!$C$4</f>
        <v>0123456789</v>
      </c>
      <c r="E1167" s="180"/>
      <c r="F1167" s="180"/>
      <c r="G1167" s="180"/>
      <c r="H1167" s="180"/>
      <c r="I1167" s="180"/>
      <c r="J1167" s="180"/>
    </row>
    <row r="1168" spans="1:11" ht="18" x14ac:dyDescent="0.25">
      <c r="D1168" s="182" t="str">
        <f>INFO!$C$5</f>
        <v>TERMLY REPORT</v>
      </c>
      <c r="E1168" s="182"/>
      <c r="F1168" s="182"/>
      <c r="G1168" s="182"/>
      <c r="H1168" s="182"/>
      <c r="I1168" s="182"/>
      <c r="J1168" s="182"/>
    </row>
    <row r="1170" spans="1:11" ht="15.75" x14ac:dyDescent="0.25">
      <c r="E1170" s="16"/>
      <c r="F1170" s="183" t="str">
        <f>IF(INFO!$H$100="","",INFO!$H$100)</f>
        <v/>
      </c>
      <c r="G1170" s="183"/>
      <c r="H1170" s="183"/>
      <c r="I1170" s="183"/>
      <c r="J1170" s="183"/>
      <c r="K1170" s="183"/>
    </row>
    <row r="1171" spans="1:11" ht="15.75" x14ac:dyDescent="0.25">
      <c r="E1171" s="16"/>
      <c r="F1171" s="183" t="str">
        <f>IF(INFO!$I$100="","",INFO!$I$100)</f>
        <v/>
      </c>
      <c r="G1171" s="183"/>
      <c r="H1171" s="183"/>
      <c r="I1171" s="183"/>
      <c r="J1171" s="183"/>
      <c r="K1171" s="183"/>
    </row>
    <row r="1172" spans="1:11" ht="15.75" x14ac:dyDescent="0.25">
      <c r="E1172" s="16"/>
      <c r="F1172" s="183" t="str">
        <f>IF(INFO!$J$100="","",INFO!$J$100)</f>
        <v/>
      </c>
      <c r="G1172" s="183"/>
      <c r="H1172" s="183"/>
      <c r="I1172" s="183"/>
      <c r="J1172" s="183"/>
      <c r="K1172" s="183"/>
    </row>
    <row r="1173" spans="1:11" ht="15.75" x14ac:dyDescent="0.25">
      <c r="F1173" s="183" t="str">
        <f>IF(INFO!$K$100="","",INFO!$K$100)</f>
        <v/>
      </c>
      <c r="G1173" s="183"/>
      <c r="H1173" s="183"/>
      <c r="I1173" s="183"/>
      <c r="J1173" s="183"/>
      <c r="K1173" s="183"/>
    </row>
    <row r="1176" spans="1:11" ht="16.5" x14ac:dyDescent="0.25">
      <c r="A1176" s="184" t="s">
        <v>89</v>
      </c>
      <c r="B1176" s="184"/>
      <c r="C1176" s="185" t="str">
        <f>IF(INFO!$G$100="","",INFO!$G$100)</f>
        <v/>
      </c>
      <c r="D1176" s="185"/>
      <c r="E1176" s="185"/>
      <c r="F1176" s="185"/>
      <c r="G1176" s="185"/>
      <c r="H1176" s="18"/>
      <c r="I1176" s="19" t="s">
        <v>90</v>
      </c>
      <c r="J1176" s="20" t="str">
        <f>INFO!$C$14&amp;"   "&amp;  INFO!$E$14</f>
        <v xml:space="preserve">B.S. FOUR   </v>
      </c>
    </row>
    <row r="1177" spans="1:11" ht="20.25" x14ac:dyDescent="0.25">
      <c r="D1177" s="179" t="str">
        <f>INFO!$C$1</f>
        <v>SEVENTH-DAY ADVENTIST PRIMARY  SCHOOL</v>
      </c>
      <c r="E1177" s="179"/>
      <c r="F1177" s="179"/>
      <c r="G1177" s="179"/>
      <c r="H1177" s="179"/>
      <c r="I1177" s="179"/>
      <c r="J1177" s="179"/>
    </row>
    <row r="1178" spans="1:11" ht="18" x14ac:dyDescent="0.25">
      <c r="D1178" s="180" t="str">
        <f>INFO!$C$3</f>
        <v>P. O. BOX 234 KUMASI GHANA</v>
      </c>
      <c r="E1178" s="180"/>
      <c r="F1178" s="180"/>
      <c r="G1178" s="180"/>
      <c r="H1178" s="180"/>
      <c r="I1178" s="180"/>
      <c r="J1178" s="180"/>
    </row>
    <row r="1179" spans="1:11" ht="18" x14ac:dyDescent="0.25">
      <c r="D1179" s="181" t="str">
        <f>INFO!$C$4</f>
        <v>0123456789</v>
      </c>
      <c r="E1179" s="180"/>
      <c r="F1179" s="180"/>
      <c r="G1179" s="180"/>
      <c r="H1179" s="180"/>
      <c r="I1179" s="180"/>
      <c r="J1179" s="180"/>
    </row>
    <row r="1180" spans="1:11" ht="18" x14ac:dyDescent="0.25">
      <c r="D1180" s="182" t="str">
        <f>INFO!$C$5</f>
        <v>TERMLY REPORT</v>
      </c>
      <c r="E1180" s="182"/>
      <c r="F1180" s="182"/>
      <c r="G1180" s="182"/>
      <c r="H1180" s="182"/>
      <c r="I1180" s="182"/>
      <c r="J1180" s="182"/>
    </row>
    <row r="1182" spans="1:11" ht="15.75" x14ac:dyDescent="0.25">
      <c r="E1182" s="16"/>
      <c r="F1182" s="183" t="str">
        <f>IF(INFO!$H$101="","",INFO!$H$101)</f>
        <v/>
      </c>
      <c r="G1182" s="183"/>
      <c r="H1182" s="183"/>
      <c r="I1182" s="183"/>
      <c r="J1182" s="183"/>
      <c r="K1182" s="183"/>
    </row>
    <row r="1183" spans="1:11" ht="15.75" x14ac:dyDescent="0.25">
      <c r="E1183" s="16"/>
      <c r="F1183" s="183" t="str">
        <f>IF(INFO!$I$101="","",INFO!$I$101)</f>
        <v/>
      </c>
      <c r="G1183" s="183"/>
      <c r="H1183" s="183"/>
      <c r="I1183" s="183"/>
      <c r="J1183" s="183"/>
      <c r="K1183" s="183"/>
    </row>
    <row r="1184" spans="1:11" ht="15.75" x14ac:dyDescent="0.25">
      <c r="E1184" s="16"/>
      <c r="F1184" s="183" t="str">
        <f>IF(INFO!$J$101="","",INFO!$J$101)</f>
        <v/>
      </c>
      <c r="G1184" s="183"/>
      <c r="H1184" s="183"/>
      <c r="I1184" s="183"/>
      <c r="J1184" s="183"/>
      <c r="K1184" s="183"/>
    </row>
    <row r="1185" spans="1:11" ht="15.75" x14ac:dyDescent="0.25">
      <c r="F1185" s="183" t="str">
        <f>IF(INFO!$K$101="","",INFO!$K$101)</f>
        <v/>
      </c>
      <c r="G1185" s="183"/>
      <c r="H1185" s="183"/>
      <c r="I1185" s="183"/>
      <c r="J1185" s="183"/>
      <c r="K1185" s="183"/>
    </row>
    <row r="1188" spans="1:11" ht="16.5" x14ac:dyDescent="0.25">
      <c r="A1188" s="184" t="s">
        <v>89</v>
      </c>
      <c r="B1188" s="184"/>
      <c r="C1188" s="185" t="str">
        <f>IF(INFO!$G$101="","",INFO!$G$101)</f>
        <v/>
      </c>
      <c r="D1188" s="185"/>
      <c r="E1188" s="185"/>
      <c r="F1188" s="185"/>
      <c r="G1188" s="185"/>
      <c r="H1188" s="18"/>
      <c r="I1188" s="19" t="s">
        <v>90</v>
      </c>
      <c r="J1188" s="20" t="str">
        <f>INFO!$C$14&amp;"   "&amp;  INFO!$E$14</f>
        <v xml:space="preserve">B.S. FOUR   </v>
      </c>
    </row>
    <row r="1189" spans="1:11" ht="20.25" x14ac:dyDescent="0.25">
      <c r="D1189" s="179" t="str">
        <f>INFO!$C$1</f>
        <v>SEVENTH-DAY ADVENTIST PRIMARY  SCHOOL</v>
      </c>
      <c r="E1189" s="179"/>
      <c r="F1189" s="179"/>
      <c r="G1189" s="179"/>
      <c r="H1189" s="179"/>
      <c r="I1189" s="179"/>
      <c r="J1189" s="179"/>
    </row>
    <row r="1190" spans="1:11" ht="18" x14ac:dyDescent="0.25">
      <c r="D1190" s="180" t="str">
        <f>INFO!$C$3</f>
        <v>P. O. BOX 234 KUMASI GHANA</v>
      </c>
      <c r="E1190" s="180"/>
      <c r="F1190" s="180"/>
      <c r="G1190" s="180"/>
      <c r="H1190" s="180"/>
      <c r="I1190" s="180"/>
      <c r="J1190" s="180"/>
    </row>
    <row r="1191" spans="1:11" ht="18" x14ac:dyDescent="0.25">
      <c r="D1191" s="181" t="str">
        <f>INFO!$C$4</f>
        <v>0123456789</v>
      </c>
      <c r="E1191" s="180"/>
      <c r="F1191" s="180"/>
      <c r="G1191" s="180"/>
      <c r="H1191" s="180"/>
      <c r="I1191" s="180"/>
      <c r="J1191" s="180"/>
    </row>
    <row r="1192" spans="1:11" ht="18" x14ac:dyDescent="0.25">
      <c r="D1192" s="182" t="str">
        <f>INFO!$C$5</f>
        <v>TERMLY REPORT</v>
      </c>
      <c r="E1192" s="182"/>
      <c r="F1192" s="182"/>
      <c r="G1192" s="182"/>
      <c r="H1192" s="182"/>
      <c r="I1192" s="182"/>
      <c r="J1192" s="182"/>
    </row>
    <row r="1194" spans="1:11" ht="15.75" x14ac:dyDescent="0.25">
      <c r="E1194" s="16"/>
      <c r="F1194" s="183" t="str">
        <f>IF(INFO!$H$102="","",INFO!$H$102)</f>
        <v/>
      </c>
      <c r="G1194" s="183"/>
      <c r="H1194" s="183"/>
      <c r="I1194" s="183"/>
      <c r="J1194" s="183"/>
      <c r="K1194" s="183"/>
    </row>
    <row r="1195" spans="1:11" ht="15.75" x14ac:dyDescent="0.25">
      <c r="E1195" s="16"/>
      <c r="F1195" s="183" t="str">
        <f>IF(INFO!$I$102="","",INFO!$I$102)</f>
        <v/>
      </c>
      <c r="G1195" s="183"/>
      <c r="H1195" s="183"/>
      <c r="I1195" s="183"/>
      <c r="J1195" s="183"/>
      <c r="K1195" s="183"/>
    </row>
    <row r="1196" spans="1:11" ht="15.75" x14ac:dyDescent="0.25">
      <c r="E1196" s="16"/>
      <c r="F1196" s="183" t="str">
        <f>IF(INFO!$J$102="","",INFO!$J$102)</f>
        <v/>
      </c>
      <c r="G1196" s="183"/>
      <c r="H1196" s="183"/>
      <c r="I1196" s="183"/>
      <c r="J1196" s="183"/>
      <c r="K1196" s="183"/>
    </row>
    <row r="1197" spans="1:11" ht="15.75" x14ac:dyDescent="0.25">
      <c r="F1197" s="183" t="str">
        <f>IF(INFO!$K$102="","",INFO!$K$102)</f>
        <v/>
      </c>
      <c r="G1197" s="183"/>
      <c r="H1197" s="183"/>
      <c r="I1197" s="183"/>
      <c r="J1197" s="183"/>
      <c r="K1197" s="183"/>
    </row>
    <row r="1200" spans="1:11" ht="16.5" x14ac:dyDescent="0.25">
      <c r="A1200" s="184" t="s">
        <v>89</v>
      </c>
      <c r="B1200" s="184"/>
      <c r="C1200" s="185" t="str">
        <f>IF(INFO!$G$102="","",INFO!$G$102)</f>
        <v/>
      </c>
      <c r="D1200" s="185"/>
      <c r="E1200" s="185"/>
      <c r="F1200" s="185"/>
      <c r="G1200" s="185"/>
      <c r="H1200" s="18"/>
      <c r="I1200" s="19" t="s">
        <v>90</v>
      </c>
      <c r="J1200" s="20" t="str">
        <f>INFO!$C$14&amp;"   "&amp;  INFO!$E$14</f>
        <v xml:space="preserve">B.S. FOUR   </v>
      </c>
    </row>
  </sheetData>
  <sheetProtection password="9331" sheet="1" objects="1" scenarios="1" selectLockedCells="1"/>
  <customSheetViews>
    <customSheetView guid="{E69E3BBB-9DE1-42D8-9360-7E58F0C59DE2}" showPageBreaks="1" showGridLines="0" printArea="1" view="pageLayout" showRuler="0">
      <rowBreaks count="99" manualBreakCount="99">
        <brk id="12" max="16383" man="1"/>
        <brk id="24" max="16383" man="1"/>
        <brk id="36" max="16383" man="1"/>
        <brk id="48" max="16383" man="1"/>
        <brk id="60" max="16383" man="1"/>
        <brk id="72" max="16383" man="1"/>
        <brk id="84" max="16383" man="1"/>
        <brk id="96" max="16383" man="1"/>
        <brk id="108" max="16383" man="1"/>
        <brk id="120" max="16383" man="1"/>
        <brk id="132" max="16383" man="1"/>
        <brk id="144" max="16383" man="1"/>
        <brk id="156" max="16383" man="1"/>
        <brk id="168" max="16383" man="1"/>
        <brk id="180" max="16383" man="1"/>
        <brk id="192" max="16383" man="1"/>
        <brk id="204" max="16383" man="1"/>
        <brk id="216" max="16383" man="1"/>
        <brk id="228" max="16383" man="1"/>
        <brk id="240" max="16383" man="1"/>
        <brk id="252" max="16383" man="1"/>
        <brk id="264" max="16383" man="1"/>
        <brk id="276" max="16383" man="1"/>
        <brk id="288" max="16383" man="1"/>
        <brk id="300" max="16383" man="1"/>
        <brk id="312" max="16383" man="1"/>
        <brk id="324" max="16383" man="1"/>
        <brk id="336" max="16383" man="1"/>
        <brk id="348" max="16383" man="1"/>
        <brk id="360" max="16383" man="1"/>
        <brk id="372" max="16383" man="1"/>
        <brk id="384" max="16383" man="1"/>
        <brk id="396" max="16383" man="1"/>
        <brk id="408" max="16383" man="1"/>
        <brk id="420" max="16383" man="1"/>
        <brk id="432" max="16383" man="1"/>
        <brk id="444" max="16383" man="1"/>
        <brk id="456" max="16383" man="1"/>
        <brk id="468" max="16383" man="1"/>
        <brk id="480" max="16383" man="1"/>
        <brk id="492" max="16383" man="1"/>
        <brk id="504" max="16383" man="1"/>
        <brk id="516" max="16383" man="1"/>
        <brk id="528" max="16383" man="1"/>
        <brk id="540" max="16383" man="1"/>
        <brk id="552" max="16383" man="1"/>
        <brk id="564" max="16383" man="1"/>
        <brk id="576" max="16383" man="1"/>
        <brk id="588" max="16383" man="1"/>
        <brk id="600" max="16383" man="1"/>
        <brk id="612" max="16383" man="1"/>
        <brk id="624" max="16383" man="1"/>
        <brk id="636" max="16383" man="1"/>
        <brk id="648" max="16383" man="1"/>
        <brk id="660" max="16383" man="1"/>
        <brk id="672" max="16383" man="1"/>
        <brk id="684" max="16383" man="1"/>
        <brk id="696" max="16383" man="1"/>
        <brk id="708" max="16383" man="1"/>
        <brk id="720" max="16383" man="1"/>
        <brk id="732" max="16383" man="1"/>
        <brk id="744" max="16383" man="1"/>
        <brk id="756" max="16383" man="1"/>
        <brk id="768" max="16383" man="1"/>
        <brk id="780" max="16383" man="1"/>
        <brk id="792" max="16383" man="1"/>
        <brk id="804" max="16383" man="1"/>
        <brk id="816" max="16383" man="1"/>
        <brk id="828" max="16383" man="1"/>
        <brk id="840" max="16383" man="1"/>
        <brk id="852" max="16383" man="1"/>
        <brk id="864" max="16383" man="1"/>
        <brk id="876" max="16383" man="1"/>
        <brk id="888" max="16383" man="1"/>
        <brk id="900" max="16383" man="1"/>
        <brk id="912" max="16383" man="1"/>
        <brk id="924" max="16383" man="1"/>
        <brk id="936" max="16383" man="1"/>
        <brk id="948" max="16383" man="1"/>
        <brk id="960" max="16383" man="1"/>
        <brk id="972" max="16383" man="1"/>
        <brk id="984" max="16383" man="1"/>
        <brk id="996" max="16383" man="1"/>
        <brk id="1008" max="16383" man="1"/>
        <brk id="1020" max="16383" man="1"/>
        <brk id="1032" max="16383" man="1"/>
        <brk id="1044" max="16383" man="1"/>
        <brk id="1056" max="16383" man="1"/>
        <brk id="1068" max="16383" man="1"/>
        <brk id="1080" max="16383" man="1"/>
        <brk id="1092" max="16383" man="1"/>
        <brk id="1104" max="16383" man="1"/>
        <brk id="1116" max="16383" man="1"/>
        <brk id="1128" max="16383" man="1"/>
        <brk id="1140" max="16383" man="1"/>
        <brk id="1152" max="16383" man="1"/>
        <brk id="1164" max="16383" man="1"/>
        <brk id="1176" max="16383" man="1"/>
        <brk id="1188" max="16383" man="1"/>
      </rowBreaks>
      <pageMargins left="0.38541666666666702" right="0.25" top="0.41" bottom="0.6" header="0.3" footer="0.3"/>
      <printOptions horizontalCentered="1" verticalCentered="1"/>
      <pageSetup paperSize="19" orientation="landscape" r:id="rId1"/>
      <headerFooter>
        <oddHeader>&amp;L&amp;G</oddHeader>
        <oddFooter>&amp;R&amp;P</oddFooter>
      </headerFooter>
    </customSheetView>
    <customSheetView guid="{D261143A-5CA3-4660-A81E-46B5FCEF3F6E}" showPageBreaks="1" showGridLines="0" printArea="1" view="pageLayout" showRuler="0">
      <rowBreaks count="99" manualBreakCount="99">
        <brk id="12" max="16383" man="1"/>
        <brk id="24" max="16383" man="1"/>
        <brk id="36" max="16383" man="1"/>
        <brk id="48" max="16383" man="1"/>
        <brk id="60" max="16383" man="1"/>
        <brk id="72" max="16383" man="1"/>
        <brk id="84" max="16383" man="1"/>
        <brk id="96" max="16383" man="1"/>
        <brk id="108" max="16383" man="1"/>
        <brk id="120" max="16383" man="1"/>
        <brk id="132" max="16383" man="1"/>
        <brk id="144" max="16383" man="1"/>
        <brk id="156" max="16383" man="1"/>
        <brk id="168" max="16383" man="1"/>
        <brk id="180" max="16383" man="1"/>
        <brk id="192" max="16383" man="1"/>
        <brk id="204" max="16383" man="1"/>
        <brk id="216" max="16383" man="1"/>
        <brk id="228" max="16383" man="1"/>
        <brk id="240" max="16383" man="1"/>
        <brk id="252" max="16383" man="1"/>
        <brk id="264" max="16383" man="1"/>
        <brk id="276" max="16383" man="1"/>
        <brk id="288" max="16383" man="1"/>
        <brk id="300" max="16383" man="1"/>
        <brk id="312" max="16383" man="1"/>
        <brk id="324" max="16383" man="1"/>
        <brk id="336" max="16383" man="1"/>
        <brk id="348" max="16383" man="1"/>
        <brk id="360" max="16383" man="1"/>
        <brk id="372" max="16383" man="1"/>
        <brk id="384" max="16383" man="1"/>
        <brk id="396" max="16383" man="1"/>
        <brk id="408" max="16383" man="1"/>
        <brk id="420" max="16383" man="1"/>
        <brk id="432" max="16383" man="1"/>
        <brk id="444" max="16383" man="1"/>
        <brk id="456" max="16383" man="1"/>
        <brk id="468" max="16383" man="1"/>
        <brk id="480" max="16383" man="1"/>
        <brk id="492" max="16383" man="1"/>
        <brk id="504" max="16383" man="1"/>
        <brk id="516" max="16383" man="1"/>
        <brk id="528" max="16383" man="1"/>
        <brk id="540" max="16383" man="1"/>
        <brk id="552" max="16383" man="1"/>
        <brk id="564" max="16383" man="1"/>
        <brk id="576" max="16383" man="1"/>
        <brk id="588" max="16383" man="1"/>
        <brk id="600" max="16383" man="1"/>
        <brk id="612" max="16383" man="1"/>
        <brk id="624" max="16383" man="1"/>
        <brk id="636" max="16383" man="1"/>
        <brk id="648" max="16383" man="1"/>
        <brk id="660" max="16383" man="1"/>
        <brk id="672" max="16383" man="1"/>
        <brk id="684" max="16383" man="1"/>
        <brk id="696" max="16383" man="1"/>
        <brk id="708" max="16383" man="1"/>
        <brk id="720" max="16383" man="1"/>
        <brk id="732" max="16383" man="1"/>
        <brk id="744" max="16383" man="1"/>
        <brk id="756" max="16383" man="1"/>
        <brk id="768" max="16383" man="1"/>
        <brk id="780" max="16383" man="1"/>
        <brk id="792" max="16383" man="1"/>
        <brk id="804" max="16383" man="1"/>
        <brk id="816" max="16383" man="1"/>
        <brk id="828" max="16383" man="1"/>
        <brk id="840" max="16383" man="1"/>
        <brk id="852" max="16383" man="1"/>
        <brk id="864" max="16383" man="1"/>
        <brk id="876" max="16383" man="1"/>
        <brk id="888" max="16383" man="1"/>
        <brk id="900" max="16383" man="1"/>
        <brk id="912" max="16383" man="1"/>
        <brk id="924" max="16383" man="1"/>
        <brk id="936" max="16383" man="1"/>
        <brk id="948" max="16383" man="1"/>
        <brk id="960" max="16383" man="1"/>
        <brk id="972" max="16383" man="1"/>
        <brk id="984" max="16383" man="1"/>
        <brk id="996" max="16383" man="1"/>
        <brk id="1008" max="16383" man="1"/>
        <brk id="1020" max="16383" man="1"/>
        <brk id="1032" max="16383" man="1"/>
        <brk id="1044" max="16383" man="1"/>
        <brk id="1056" max="16383" man="1"/>
        <brk id="1068" max="16383" man="1"/>
        <brk id="1080" max="16383" man="1"/>
        <brk id="1092" max="16383" man="1"/>
        <brk id="1104" max="16383" man="1"/>
        <brk id="1116" max="16383" man="1"/>
        <brk id="1128" max="16383" man="1"/>
        <brk id="1140" max="16383" man="1"/>
        <brk id="1152" max="16383" man="1"/>
        <brk id="1164" max="16383" man="1"/>
        <brk id="1176" max="16383" man="1"/>
        <brk id="1188" max="16383" man="1"/>
      </rowBreaks>
      <pageMargins left="0.38541666666666702" right="0.25" top="0.41" bottom="0.6" header="0.3" footer="0.3"/>
      <printOptions horizontalCentered="1" verticalCentered="1"/>
      <pageSetup paperSize="20" orientation="landscape" r:id="rId2"/>
      <headerFooter>
        <oddHeader>&amp;L&amp;G</oddHeader>
        <oddFooter>&amp;R&amp;P</oddFooter>
      </headerFooter>
    </customSheetView>
    <customSheetView guid="{095E5BB3-5AB0-4E3F-B5C7-4067534A8190}" showPageBreaks="1" showGridLines="0" printArea="1" view="pageLayout" showRuler="0">
      <selection sqref="A1:XFD1048576"/>
      <pageMargins left="0.38541666666666669" right="0.25" top="0.41" bottom="0.6" header="0.3" footer="0.3"/>
      <pageSetup paperSize="20" orientation="landscape" r:id="rId3"/>
      <headerFooter>
        <oddHeader>&amp;L&amp;G</oddHeader>
        <oddFooter>&amp;R&amp;P</oddFooter>
      </headerFooter>
    </customSheetView>
    <customSheetView guid="{866FB9A1-E861-47BA-8E1B-FC96956CBC36}" scale="110" showPageBreaks="1" showGridLines="0" showRowCol="0" printArea="1" view="pageLayout" showRuler="0">
      <selection activeCell="L13" sqref="L13"/>
      <pageMargins left="0.38541666666666669" right="0.25" top="0.41" bottom="0.6" header="0.3" footer="0.3"/>
      <pageSetup paperSize="27" orientation="landscape" horizontalDpi="300" verticalDpi="300" r:id="rId4"/>
      <headerFooter>
        <oddHeader>&amp;L&amp;G</oddHeader>
      </headerFooter>
    </customSheetView>
    <customSheetView guid="{B74FBDAA-AE24-4DAF-B421-957A3D262771}" showPageBreaks="1" showGridLines="0" printArea="1" view="pageLayout" showRuler="0">
      <selection sqref="A1:XFD1048576"/>
      <pageMargins left="0.38541666666666669" right="0.25" top="0.41" bottom="0.6" header="0.3" footer="0.3"/>
      <pageSetup paperSize="20" orientation="landscape" r:id="rId5"/>
      <headerFooter>
        <oddHeader>&amp;L&amp;G</oddHeader>
        <oddFooter>&amp;R&amp;P</oddFooter>
      </headerFooter>
    </customSheetView>
  </customSheetViews>
  <mergeCells count="1000">
    <mergeCell ref="F836:K836"/>
    <mergeCell ref="F837:K837"/>
    <mergeCell ref="A840:B840"/>
    <mergeCell ref="C840:G840"/>
    <mergeCell ref="D829:J829"/>
    <mergeCell ref="D830:J830"/>
    <mergeCell ref="D831:J831"/>
    <mergeCell ref="D832:J832"/>
    <mergeCell ref="F834:K834"/>
    <mergeCell ref="F835:K835"/>
    <mergeCell ref="F822:K822"/>
    <mergeCell ref="F823:K823"/>
    <mergeCell ref="F824:K824"/>
    <mergeCell ref="F825:K825"/>
    <mergeCell ref="A828:B828"/>
    <mergeCell ref="C828:G828"/>
    <mergeCell ref="A816:B816"/>
    <mergeCell ref="C816:G816"/>
    <mergeCell ref="D817:J817"/>
    <mergeCell ref="D818:J818"/>
    <mergeCell ref="D819:J819"/>
    <mergeCell ref="D820:J820"/>
    <mergeCell ref="D807:J807"/>
    <mergeCell ref="D808:J808"/>
    <mergeCell ref="F810:K810"/>
    <mergeCell ref="F811:K811"/>
    <mergeCell ref="F812:K812"/>
    <mergeCell ref="F813:K813"/>
    <mergeCell ref="F800:K800"/>
    <mergeCell ref="F801:K801"/>
    <mergeCell ref="A804:B804"/>
    <mergeCell ref="C804:G804"/>
    <mergeCell ref="D805:J805"/>
    <mergeCell ref="D806:J806"/>
    <mergeCell ref="D793:J793"/>
    <mergeCell ref="D794:J794"/>
    <mergeCell ref="D795:J795"/>
    <mergeCell ref="D796:J796"/>
    <mergeCell ref="F798:K798"/>
    <mergeCell ref="F799:K799"/>
    <mergeCell ref="F786:K786"/>
    <mergeCell ref="F787:K787"/>
    <mergeCell ref="F788:K788"/>
    <mergeCell ref="F789:K789"/>
    <mergeCell ref="A792:B792"/>
    <mergeCell ref="C792:G792"/>
    <mergeCell ref="A780:B780"/>
    <mergeCell ref="C780:G780"/>
    <mergeCell ref="D781:J781"/>
    <mergeCell ref="D782:J782"/>
    <mergeCell ref="D783:J783"/>
    <mergeCell ref="D784:J784"/>
    <mergeCell ref="D771:J771"/>
    <mergeCell ref="D772:J772"/>
    <mergeCell ref="F774:K774"/>
    <mergeCell ref="F775:K775"/>
    <mergeCell ref="F776:K776"/>
    <mergeCell ref="F777:K777"/>
    <mergeCell ref="F764:K764"/>
    <mergeCell ref="F765:K765"/>
    <mergeCell ref="A768:B768"/>
    <mergeCell ref="C768:G768"/>
    <mergeCell ref="D769:J769"/>
    <mergeCell ref="D770:J770"/>
    <mergeCell ref="D757:J757"/>
    <mergeCell ref="D758:J758"/>
    <mergeCell ref="D759:J759"/>
    <mergeCell ref="D760:J760"/>
    <mergeCell ref="F762:K762"/>
    <mergeCell ref="F763:K763"/>
    <mergeCell ref="F750:K750"/>
    <mergeCell ref="F751:K751"/>
    <mergeCell ref="F752:K752"/>
    <mergeCell ref="F753:K753"/>
    <mergeCell ref="A756:B756"/>
    <mergeCell ref="C756:G756"/>
    <mergeCell ref="A744:B744"/>
    <mergeCell ref="C744:G744"/>
    <mergeCell ref="D745:J745"/>
    <mergeCell ref="D746:J746"/>
    <mergeCell ref="D747:J747"/>
    <mergeCell ref="D748:J748"/>
    <mergeCell ref="D735:J735"/>
    <mergeCell ref="D736:J736"/>
    <mergeCell ref="F738:K738"/>
    <mergeCell ref="F739:K739"/>
    <mergeCell ref="F740:K740"/>
    <mergeCell ref="F741:K741"/>
    <mergeCell ref="F728:K728"/>
    <mergeCell ref="F729:K729"/>
    <mergeCell ref="A732:B732"/>
    <mergeCell ref="C732:G732"/>
    <mergeCell ref="D733:J733"/>
    <mergeCell ref="D734:J734"/>
    <mergeCell ref="D721:J721"/>
    <mergeCell ref="D722:J722"/>
    <mergeCell ref="D723:J723"/>
    <mergeCell ref="D724:J724"/>
    <mergeCell ref="F726:K726"/>
    <mergeCell ref="F727:K727"/>
    <mergeCell ref="F714:K714"/>
    <mergeCell ref="F715:K715"/>
    <mergeCell ref="F716:K716"/>
    <mergeCell ref="F717:K717"/>
    <mergeCell ref="A720:B720"/>
    <mergeCell ref="C720:G720"/>
    <mergeCell ref="A708:B708"/>
    <mergeCell ref="C708:G708"/>
    <mergeCell ref="D709:J709"/>
    <mergeCell ref="D710:J710"/>
    <mergeCell ref="D711:J711"/>
    <mergeCell ref="D712:J712"/>
    <mergeCell ref="D699:J699"/>
    <mergeCell ref="D700:J700"/>
    <mergeCell ref="F702:K702"/>
    <mergeCell ref="F703:K703"/>
    <mergeCell ref="F704:K704"/>
    <mergeCell ref="F705:K705"/>
    <mergeCell ref="F692:K692"/>
    <mergeCell ref="F693:K693"/>
    <mergeCell ref="A696:B696"/>
    <mergeCell ref="C696:G696"/>
    <mergeCell ref="D697:J697"/>
    <mergeCell ref="D698:J698"/>
    <mergeCell ref="D685:J685"/>
    <mergeCell ref="D686:J686"/>
    <mergeCell ref="D687:J687"/>
    <mergeCell ref="D688:J688"/>
    <mergeCell ref="F690:K690"/>
    <mergeCell ref="F691:K691"/>
    <mergeCell ref="F678:K678"/>
    <mergeCell ref="F679:K679"/>
    <mergeCell ref="F680:K680"/>
    <mergeCell ref="F681:K681"/>
    <mergeCell ref="A684:B684"/>
    <mergeCell ref="C684:G684"/>
    <mergeCell ref="A672:B672"/>
    <mergeCell ref="C672:G672"/>
    <mergeCell ref="D673:J673"/>
    <mergeCell ref="D674:J674"/>
    <mergeCell ref="D675:J675"/>
    <mergeCell ref="D676:J676"/>
    <mergeCell ref="D663:J663"/>
    <mergeCell ref="D664:J664"/>
    <mergeCell ref="F666:K666"/>
    <mergeCell ref="F667:K667"/>
    <mergeCell ref="F668:K668"/>
    <mergeCell ref="F669:K669"/>
    <mergeCell ref="F656:K656"/>
    <mergeCell ref="F657:K657"/>
    <mergeCell ref="A660:B660"/>
    <mergeCell ref="C660:G660"/>
    <mergeCell ref="D661:J661"/>
    <mergeCell ref="D662:J662"/>
    <mergeCell ref="D649:J649"/>
    <mergeCell ref="D650:J650"/>
    <mergeCell ref="D651:J651"/>
    <mergeCell ref="D652:J652"/>
    <mergeCell ref="F654:K654"/>
    <mergeCell ref="F655:K655"/>
    <mergeCell ref="F642:K642"/>
    <mergeCell ref="F643:K643"/>
    <mergeCell ref="F644:K644"/>
    <mergeCell ref="F645:K645"/>
    <mergeCell ref="A648:B648"/>
    <mergeCell ref="C648:G648"/>
    <mergeCell ref="A636:B636"/>
    <mergeCell ref="C636:G636"/>
    <mergeCell ref="D637:J637"/>
    <mergeCell ref="D638:J638"/>
    <mergeCell ref="D639:J639"/>
    <mergeCell ref="D640:J640"/>
    <mergeCell ref="D627:J627"/>
    <mergeCell ref="D628:J628"/>
    <mergeCell ref="F630:K630"/>
    <mergeCell ref="F631:K631"/>
    <mergeCell ref="F632:K632"/>
    <mergeCell ref="F633:K633"/>
    <mergeCell ref="F620:K620"/>
    <mergeCell ref="F621:K621"/>
    <mergeCell ref="A624:B624"/>
    <mergeCell ref="C624:G624"/>
    <mergeCell ref="D625:J625"/>
    <mergeCell ref="D626:J626"/>
    <mergeCell ref="D613:J613"/>
    <mergeCell ref="D614:J614"/>
    <mergeCell ref="D615:J615"/>
    <mergeCell ref="D616:J616"/>
    <mergeCell ref="F618:K618"/>
    <mergeCell ref="F619:K619"/>
    <mergeCell ref="F606:K606"/>
    <mergeCell ref="F607:K607"/>
    <mergeCell ref="F608:K608"/>
    <mergeCell ref="F609:K609"/>
    <mergeCell ref="A612:B612"/>
    <mergeCell ref="C612:G612"/>
    <mergeCell ref="A600:B600"/>
    <mergeCell ref="C600:G600"/>
    <mergeCell ref="D601:J601"/>
    <mergeCell ref="D602:J602"/>
    <mergeCell ref="D603:J603"/>
    <mergeCell ref="D604:J604"/>
    <mergeCell ref="D591:J591"/>
    <mergeCell ref="D592:J592"/>
    <mergeCell ref="F594:K594"/>
    <mergeCell ref="F595:K595"/>
    <mergeCell ref="F596:K596"/>
    <mergeCell ref="F597:K597"/>
    <mergeCell ref="F584:K584"/>
    <mergeCell ref="F585:K585"/>
    <mergeCell ref="A588:B588"/>
    <mergeCell ref="C588:G588"/>
    <mergeCell ref="D589:J589"/>
    <mergeCell ref="D590:J590"/>
    <mergeCell ref="D577:J577"/>
    <mergeCell ref="D578:J578"/>
    <mergeCell ref="D579:J579"/>
    <mergeCell ref="D580:J580"/>
    <mergeCell ref="F582:K582"/>
    <mergeCell ref="F583:K583"/>
    <mergeCell ref="F570:K570"/>
    <mergeCell ref="F571:K571"/>
    <mergeCell ref="F572:K572"/>
    <mergeCell ref="F573:K573"/>
    <mergeCell ref="A576:B576"/>
    <mergeCell ref="C576:G576"/>
    <mergeCell ref="A564:B564"/>
    <mergeCell ref="C564:G564"/>
    <mergeCell ref="D565:J565"/>
    <mergeCell ref="D566:J566"/>
    <mergeCell ref="D567:J567"/>
    <mergeCell ref="D568:J568"/>
    <mergeCell ref="D555:J555"/>
    <mergeCell ref="D556:J556"/>
    <mergeCell ref="F558:K558"/>
    <mergeCell ref="F559:K559"/>
    <mergeCell ref="F560:K560"/>
    <mergeCell ref="F561:K561"/>
    <mergeCell ref="F548:K548"/>
    <mergeCell ref="F549:K549"/>
    <mergeCell ref="A552:B552"/>
    <mergeCell ref="C552:G552"/>
    <mergeCell ref="D553:J553"/>
    <mergeCell ref="D554:J554"/>
    <mergeCell ref="D541:J541"/>
    <mergeCell ref="D542:J542"/>
    <mergeCell ref="D543:J543"/>
    <mergeCell ref="D544:J544"/>
    <mergeCell ref="F546:K546"/>
    <mergeCell ref="F547:K547"/>
    <mergeCell ref="F534:K534"/>
    <mergeCell ref="F535:K535"/>
    <mergeCell ref="F536:K536"/>
    <mergeCell ref="F537:K537"/>
    <mergeCell ref="A540:B540"/>
    <mergeCell ref="C540:G540"/>
    <mergeCell ref="A528:B528"/>
    <mergeCell ref="C528:G528"/>
    <mergeCell ref="D529:J529"/>
    <mergeCell ref="D530:J530"/>
    <mergeCell ref="D531:J531"/>
    <mergeCell ref="D532:J532"/>
    <mergeCell ref="D519:J519"/>
    <mergeCell ref="D520:J520"/>
    <mergeCell ref="F522:K522"/>
    <mergeCell ref="F523:K523"/>
    <mergeCell ref="F524:K524"/>
    <mergeCell ref="F525:K525"/>
    <mergeCell ref="F512:K512"/>
    <mergeCell ref="F513:K513"/>
    <mergeCell ref="A516:B516"/>
    <mergeCell ref="C516:G516"/>
    <mergeCell ref="D517:J517"/>
    <mergeCell ref="D518:J518"/>
    <mergeCell ref="D505:J505"/>
    <mergeCell ref="D506:J506"/>
    <mergeCell ref="D507:J507"/>
    <mergeCell ref="D508:J508"/>
    <mergeCell ref="F510:K510"/>
    <mergeCell ref="F511:K511"/>
    <mergeCell ref="F498:K498"/>
    <mergeCell ref="F499:K499"/>
    <mergeCell ref="F500:K500"/>
    <mergeCell ref="F501:K501"/>
    <mergeCell ref="A504:B504"/>
    <mergeCell ref="C504:G504"/>
    <mergeCell ref="A492:B492"/>
    <mergeCell ref="C492:G492"/>
    <mergeCell ref="D493:J493"/>
    <mergeCell ref="D494:J494"/>
    <mergeCell ref="D495:J495"/>
    <mergeCell ref="D496:J496"/>
    <mergeCell ref="D483:J483"/>
    <mergeCell ref="D484:J484"/>
    <mergeCell ref="F486:K486"/>
    <mergeCell ref="F487:K487"/>
    <mergeCell ref="F488:K488"/>
    <mergeCell ref="F489:K489"/>
    <mergeCell ref="F476:K476"/>
    <mergeCell ref="F477:K477"/>
    <mergeCell ref="A480:B480"/>
    <mergeCell ref="C480:G480"/>
    <mergeCell ref="D481:J481"/>
    <mergeCell ref="D482:J482"/>
    <mergeCell ref="D469:J469"/>
    <mergeCell ref="D470:J470"/>
    <mergeCell ref="D471:J471"/>
    <mergeCell ref="D472:J472"/>
    <mergeCell ref="F474:K474"/>
    <mergeCell ref="F475:K475"/>
    <mergeCell ref="F462:K462"/>
    <mergeCell ref="F463:K463"/>
    <mergeCell ref="F464:K464"/>
    <mergeCell ref="F465:K465"/>
    <mergeCell ref="A468:B468"/>
    <mergeCell ref="C468:G468"/>
    <mergeCell ref="A456:B456"/>
    <mergeCell ref="C456:G456"/>
    <mergeCell ref="D457:J457"/>
    <mergeCell ref="D458:J458"/>
    <mergeCell ref="D459:J459"/>
    <mergeCell ref="D460:J460"/>
    <mergeCell ref="D447:J447"/>
    <mergeCell ref="D448:J448"/>
    <mergeCell ref="F450:K450"/>
    <mergeCell ref="F451:K451"/>
    <mergeCell ref="F452:K452"/>
    <mergeCell ref="F453:K453"/>
    <mergeCell ref="F440:K440"/>
    <mergeCell ref="F441:K441"/>
    <mergeCell ref="A444:B444"/>
    <mergeCell ref="C444:G444"/>
    <mergeCell ref="D445:J445"/>
    <mergeCell ref="D446:J446"/>
    <mergeCell ref="D433:J433"/>
    <mergeCell ref="D434:J434"/>
    <mergeCell ref="D435:J435"/>
    <mergeCell ref="D436:J436"/>
    <mergeCell ref="F438:K438"/>
    <mergeCell ref="F439:K439"/>
    <mergeCell ref="F426:K426"/>
    <mergeCell ref="F427:K427"/>
    <mergeCell ref="F428:K428"/>
    <mergeCell ref="F429:K429"/>
    <mergeCell ref="A432:B432"/>
    <mergeCell ref="C432:G432"/>
    <mergeCell ref="A420:B420"/>
    <mergeCell ref="C420:G420"/>
    <mergeCell ref="D421:J421"/>
    <mergeCell ref="D422:J422"/>
    <mergeCell ref="D423:J423"/>
    <mergeCell ref="D424:J424"/>
    <mergeCell ref="D411:J411"/>
    <mergeCell ref="D412:J412"/>
    <mergeCell ref="F414:K414"/>
    <mergeCell ref="F415:K415"/>
    <mergeCell ref="F416:K416"/>
    <mergeCell ref="F417:K417"/>
    <mergeCell ref="F404:K404"/>
    <mergeCell ref="F405:K405"/>
    <mergeCell ref="A408:B408"/>
    <mergeCell ref="C408:G408"/>
    <mergeCell ref="D409:J409"/>
    <mergeCell ref="D410:J410"/>
    <mergeCell ref="D397:J397"/>
    <mergeCell ref="D398:J398"/>
    <mergeCell ref="D399:J399"/>
    <mergeCell ref="D400:J400"/>
    <mergeCell ref="F402:K402"/>
    <mergeCell ref="F403:K403"/>
    <mergeCell ref="F390:K390"/>
    <mergeCell ref="F391:K391"/>
    <mergeCell ref="F392:K392"/>
    <mergeCell ref="F393:K393"/>
    <mergeCell ref="A396:B396"/>
    <mergeCell ref="C396:G396"/>
    <mergeCell ref="A384:B384"/>
    <mergeCell ref="C384:G384"/>
    <mergeCell ref="D385:J385"/>
    <mergeCell ref="D386:J386"/>
    <mergeCell ref="D387:J387"/>
    <mergeCell ref="D388:J388"/>
    <mergeCell ref="D375:J375"/>
    <mergeCell ref="D376:J376"/>
    <mergeCell ref="F378:K378"/>
    <mergeCell ref="F379:K379"/>
    <mergeCell ref="F380:K380"/>
    <mergeCell ref="F381:K381"/>
    <mergeCell ref="F368:K368"/>
    <mergeCell ref="F369:K369"/>
    <mergeCell ref="A372:B372"/>
    <mergeCell ref="C372:G372"/>
    <mergeCell ref="D373:J373"/>
    <mergeCell ref="D374:J374"/>
    <mergeCell ref="D361:J361"/>
    <mergeCell ref="D362:J362"/>
    <mergeCell ref="D363:J363"/>
    <mergeCell ref="D364:J364"/>
    <mergeCell ref="F366:K366"/>
    <mergeCell ref="F367:K367"/>
    <mergeCell ref="F354:K354"/>
    <mergeCell ref="F355:K355"/>
    <mergeCell ref="F356:K356"/>
    <mergeCell ref="F357:K357"/>
    <mergeCell ref="A360:B360"/>
    <mergeCell ref="C360:G360"/>
    <mergeCell ref="A348:B348"/>
    <mergeCell ref="C348:G348"/>
    <mergeCell ref="D349:J349"/>
    <mergeCell ref="D350:J350"/>
    <mergeCell ref="D351:J351"/>
    <mergeCell ref="D352:J352"/>
    <mergeCell ref="D339:J339"/>
    <mergeCell ref="D340:J340"/>
    <mergeCell ref="F342:K342"/>
    <mergeCell ref="F343:K343"/>
    <mergeCell ref="F344:K344"/>
    <mergeCell ref="F345:K345"/>
    <mergeCell ref="F332:K332"/>
    <mergeCell ref="F333:K333"/>
    <mergeCell ref="A336:B336"/>
    <mergeCell ref="C336:G336"/>
    <mergeCell ref="D337:J337"/>
    <mergeCell ref="D338:J338"/>
    <mergeCell ref="D325:J325"/>
    <mergeCell ref="D326:J326"/>
    <mergeCell ref="D327:J327"/>
    <mergeCell ref="D328:J328"/>
    <mergeCell ref="F330:K330"/>
    <mergeCell ref="F331:K331"/>
    <mergeCell ref="F318:K318"/>
    <mergeCell ref="F319:K319"/>
    <mergeCell ref="F320:K320"/>
    <mergeCell ref="F321:K321"/>
    <mergeCell ref="A324:B324"/>
    <mergeCell ref="C324:G324"/>
    <mergeCell ref="A312:B312"/>
    <mergeCell ref="C312:G312"/>
    <mergeCell ref="D313:J313"/>
    <mergeCell ref="D314:J314"/>
    <mergeCell ref="D315:J315"/>
    <mergeCell ref="D316:J316"/>
    <mergeCell ref="D303:J303"/>
    <mergeCell ref="D304:J304"/>
    <mergeCell ref="F306:K306"/>
    <mergeCell ref="F307:K307"/>
    <mergeCell ref="F308:K308"/>
    <mergeCell ref="F309:K309"/>
    <mergeCell ref="F296:K296"/>
    <mergeCell ref="F297:K297"/>
    <mergeCell ref="A300:B300"/>
    <mergeCell ref="C300:G300"/>
    <mergeCell ref="D301:J301"/>
    <mergeCell ref="D302:J302"/>
    <mergeCell ref="D289:J289"/>
    <mergeCell ref="D290:J290"/>
    <mergeCell ref="D291:J291"/>
    <mergeCell ref="D292:J292"/>
    <mergeCell ref="F294:K294"/>
    <mergeCell ref="F295:K295"/>
    <mergeCell ref="F282:K282"/>
    <mergeCell ref="F283:K283"/>
    <mergeCell ref="F284:K284"/>
    <mergeCell ref="F285:K285"/>
    <mergeCell ref="A288:B288"/>
    <mergeCell ref="C288:G288"/>
    <mergeCell ref="A276:B276"/>
    <mergeCell ref="C276:G276"/>
    <mergeCell ref="D277:J277"/>
    <mergeCell ref="D278:J278"/>
    <mergeCell ref="D279:J279"/>
    <mergeCell ref="D280:J280"/>
    <mergeCell ref="D267:J267"/>
    <mergeCell ref="D268:J268"/>
    <mergeCell ref="F270:K270"/>
    <mergeCell ref="F271:K271"/>
    <mergeCell ref="F272:K272"/>
    <mergeCell ref="F273:K273"/>
    <mergeCell ref="F260:K260"/>
    <mergeCell ref="F261:K261"/>
    <mergeCell ref="A264:B264"/>
    <mergeCell ref="C264:G264"/>
    <mergeCell ref="D265:J265"/>
    <mergeCell ref="D266:J266"/>
    <mergeCell ref="D253:J253"/>
    <mergeCell ref="D254:J254"/>
    <mergeCell ref="D255:J255"/>
    <mergeCell ref="D256:J256"/>
    <mergeCell ref="F258:K258"/>
    <mergeCell ref="F259:K259"/>
    <mergeCell ref="F246:K246"/>
    <mergeCell ref="F247:K247"/>
    <mergeCell ref="F248:K248"/>
    <mergeCell ref="F249:K249"/>
    <mergeCell ref="A252:B252"/>
    <mergeCell ref="C252:G252"/>
    <mergeCell ref="A240:B240"/>
    <mergeCell ref="C240:G240"/>
    <mergeCell ref="D241:J241"/>
    <mergeCell ref="D242:J242"/>
    <mergeCell ref="D243:J243"/>
    <mergeCell ref="D244:J244"/>
    <mergeCell ref="D231:J231"/>
    <mergeCell ref="D232:J232"/>
    <mergeCell ref="F234:K234"/>
    <mergeCell ref="F235:K235"/>
    <mergeCell ref="F236:K236"/>
    <mergeCell ref="F237:K237"/>
    <mergeCell ref="F224:K224"/>
    <mergeCell ref="F225:K225"/>
    <mergeCell ref="A228:B228"/>
    <mergeCell ref="C228:G228"/>
    <mergeCell ref="D229:J229"/>
    <mergeCell ref="D230:J230"/>
    <mergeCell ref="D217:J217"/>
    <mergeCell ref="D218:J218"/>
    <mergeCell ref="D219:J219"/>
    <mergeCell ref="D220:J220"/>
    <mergeCell ref="F222:K222"/>
    <mergeCell ref="F223:K223"/>
    <mergeCell ref="F210:K210"/>
    <mergeCell ref="F211:K211"/>
    <mergeCell ref="F212:K212"/>
    <mergeCell ref="F213:K213"/>
    <mergeCell ref="A216:B216"/>
    <mergeCell ref="C216:G216"/>
    <mergeCell ref="A204:B204"/>
    <mergeCell ref="C204:G204"/>
    <mergeCell ref="D205:J205"/>
    <mergeCell ref="D206:J206"/>
    <mergeCell ref="D207:J207"/>
    <mergeCell ref="D208:J208"/>
    <mergeCell ref="D195:J195"/>
    <mergeCell ref="D196:J196"/>
    <mergeCell ref="F198:K198"/>
    <mergeCell ref="F199:K199"/>
    <mergeCell ref="F200:K200"/>
    <mergeCell ref="F201:K201"/>
    <mergeCell ref="F188:K188"/>
    <mergeCell ref="F189:K189"/>
    <mergeCell ref="A192:B192"/>
    <mergeCell ref="C192:G192"/>
    <mergeCell ref="D193:J193"/>
    <mergeCell ref="D194:J194"/>
    <mergeCell ref="D181:J181"/>
    <mergeCell ref="D182:J182"/>
    <mergeCell ref="D183:J183"/>
    <mergeCell ref="D184:J184"/>
    <mergeCell ref="F186:K186"/>
    <mergeCell ref="F187:K187"/>
    <mergeCell ref="F174:K174"/>
    <mergeCell ref="F175:K175"/>
    <mergeCell ref="F176:K176"/>
    <mergeCell ref="F177:K177"/>
    <mergeCell ref="A180:B180"/>
    <mergeCell ref="C180:G180"/>
    <mergeCell ref="A168:B168"/>
    <mergeCell ref="C168:G168"/>
    <mergeCell ref="D169:J169"/>
    <mergeCell ref="D170:J170"/>
    <mergeCell ref="D171:J171"/>
    <mergeCell ref="D172:J172"/>
    <mergeCell ref="D159:J159"/>
    <mergeCell ref="D160:J160"/>
    <mergeCell ref="F162:K162"/>
    <mergeCell ref="F163:K163"/>
    <mergeCell ref="F164:K164"/>
    <mergeCell ref="F165:K165"/>
    <mergeCell ref="F152:K152"/>
    <mergeCell ref="F153:K153"/>
    <mergeCell ref="A156:B156"/>
    <mergeCell ref="C156:G156"/>
    <mergeCell ref="D157:J157"/>
    <mergeCell ref="D158:J158"/>
    <mergeCell ref="D145:J145"/>
    <mergeCell ref="D146:J146"/>
    <mergeCell ref="D147:J147"/>
    <mergeCell ref="D148:J148"/>
    <mergeCell ref="F150:K150"/>
    <mergeCell ref="F151:K151"/>
    <mergeCell ref="F138:K138"/>
    <mergeCell ref="F139:K139"/>
    <mergeCell ref="F140:K140"/>
    <mergeCell ref="F141:K141"/>
    <mergeCell ref="A144:B144"/>
    <mergeCell ref="C144:G144"/>
    <mergeCell ref="A132:B132"/>
    <mergeCell ref="C132:G132"/>
    <mergeCell ref="D133:J133"/>
    <mergeCell ref="D134:J134"/>
    <mergeCell ref="D135:J135"/>
    <mergeCell ref="D136:J136"/>
    <mergeCell ref="D123:J123"/>
    <mergeCell ref="D124:J124"/>
    <mergeCell ref="F126:K126"/>
    <mergeCell ref="F127:K127"/>
    <mergeCell ref="F128:K128"/>
    <mergeCell ref="F129:K129"/>
    <mergeCell ref="F116:K116"/>
    <mergeCell ref="F117:K117"/>
    <mergeCell ref="A120:B120"/>
    <mergeCell ref="C120:G120"/>
    <mergeCell ref="D121:J121"/>
    <mergeCell ref="D122:J122"/>
    <mergeCell ref="D109:J109"/>
    <mergeCell ref="D110:J110"/>
    <mergeCell ref="D111:J111"/>
    <mergeCell ref="D112:J112"/>
    <mergeCell ref="F114:K114"/>
    <mergeCell ref="F115:K115"/>
    <mergeCell ref="F102:K102"/>
    <mergeCell ref="F103:K103"/>
    <mergeCell ref="F104:K104"/>
    <mergeCell ref="F105:K105"/>
    <mergeCell ref="A108:B108"/>
    <mergeCell ref="C108:G108"/>
    <mergeCell ref="A96:B96"/>
    <mergeCell ref="C96:G96"/>
    <mergeCell ref="D97:J97"/>
    <mergeCell ref="D98:J98"/>
    <mergeCell ref="D99:J99"/>
    <mergeCell ref="D100:J100"/>
    <mergeCell ref="D87:J87"/>
    <mergeCell ref="D88:J88"/>
    <mergeCell ref="F90:K90"/>
    <mergeCell ref="F91:K91"/>
    <mergeCell ref="F92:K92"/>
    <mergeCell ref="F93:K93"/>
    <mergeCell ref="F80:K80"/>
    <mergeCell ref="F81:K81"/>
    <mergeCell ref="A84:B84"/>
    <mergeCell ref="C84:G84"/>
    <mergeCell ref="D85:J85"/>
    <mergeCell ref="D86:J86"/>
    <mergeCell ref="D73:J73"/>
    <mergeCell ref="D74:J74"/>
    <mergeCell ref="D75:J75"/>
    <mergeCell ref="D76:J76"/>
    <mergeCell ref="F78:K78"/>
    <mergeCell ref="F79:K79"/>
    <mergeCell ref="F66:K66"/>
    <mergeCell ref="F67:K67"/>
    <mergeCell ref="F68:K68"/>
    <mergeCell ref="F69:K69"/>
    <mergeCell ref="A72:B72"/>
    <mergeCell ref="C72:G72"/>
    <mergeCell ref="A60:B60"/>
    <mergeCell ref="C60:G60"/>
    <mergeCell ref="D61:J61"/>
    <mergeCell ref="D62:J62"/>
    <mergeCell ref="D63:J63"/>
    <mergeCell ref="D64:J64"/>
    <mergeCell ref="D51:J51"/>
    <mergeCell ref="D52:J52"/>
    <mergeCell ref="F54:K54"/>
    <mergeCell ref="F55:K55"/>
    <mergeCell ref="F56:K56"/>
    <mergeCell ref="F57:K57"/>
    <mergeCell ref="F44:K44"/>
    <mergeCell ref="F45:K45"/>
    <mergeCell ref="A48:B48"/>
    <mergeCell ref="C48:G48"/>
    <mergeCell ref="D49:J49"/>
    <mergeCell ref="D50:J50"/>
    <mergeCell ref="D37:J37"/>
    <mergeCell ref="D38:J38"/>
    <mergeCell ref="D39:J39"/>
    <mergeCell ref="D40:J40"/>
    <mergeCell ref="F42:K42"/>
    <mergeCell ref="F43:K43"/>
    <mergeCell ref="F30:K30"/>
    <mergeCell ref="F31:K31"/>
    <mergeCell ref="F32:K32"/>
    <mergeCell ref="F33:K33"/>
    <mergeCell ref="A36:B36"/>
    <mergeCell ref="C36:G36"/>
    <mergeCell ref="A24:B24"/>
    <mergeCell ref="C24:G24"/>
    <mergeCell ref="D25:J25"/>
    <mergeCell ref="D26:J26"/>
    <mergeCell ref="D27:J27"/>
    <mergeCell ref="D28:J28"/>
    <mergeCell ref="F19:K19"/>
    <mergeCell ref="F20:K20"/>
    <mergeCell ref="F21:K21"/>
    <mergeCell ref="F8:K8"/>
    <mergeCell ref="F9:K9"/>
    <mergeCell ref="A12:B12"/>
    <mergeCell ref="C12:G12"/>
    <mergeCell ref="D13:J13"/>
    <mergeCell ref="D14:J14"/>
    <mergeCell ref="D1:J1"/>
    <mergeCell ref="D2:J2"/>
    <mergeCell ref="D3:J3"/>
    <mergeCell ref="D4:J4"/>
    <mergeCell ref="F6:K6"/>
    <mergeCell ref="F7:K7"/>
    <mergeCell ref="D15:J15"/>
    <mergeCell ref="D16:J16"/>
    <mergeCell ref="F18:K18"/>
    <mergeCell ref="D841:J841"/>
    <mergeCell ref="D842:J842"/>
    <mergeCell ref="D843:J843"/>
    <mergeCell ref="D844:J844"/>
    <mergeCell ref="F846:K846"/>
    <mergeCell ref="F847:K847"/>
    <mergeCell ref="F848:K848"/>
    <mergeCell ref="F849:K849"/>
    <mergeCell ref="A852:B852"/>
    <mergeCell ref="C852:G852"/>
    <mergeCell ref="D853:J853"/>
    <mergeCell ref="D854:J854"/>
    <mergeCell ref="D855:J855"/>
    <mergeCell ref="D856:J856"/>
    <mergeCell ref="F858:K858"/>
    <mergeCell ref="F859:K859"/>
    <mergeCell ref="F860:K860"/>
    <mergeCell ref="F861:K861"/>
    <mergeCell ref="A864:B864"/>
    <mergeCell ref="C864:G864"/>
    <mergeCell ref="D865:J865"/>
    <mergeCell ref="D866:J866"/>
    <mergeCell ref="D867:J867"/>
    <mergeCell ref="D868:J868"/>
    <mergeCell ref="F870:K870"/>
    <mergeCell ref="F871:K871"/>
    <mergeCell ref="F872:K872"/>
    <mergeCell ref="F873:K873"/>
    <mergeCell ref="A876:B876"/>
    <mergeCell ref="C876:G876"/>
    <mergeCell ref="D877:J877"/>
    <mergeCell ref="D878:J878"/>
    <mergeCell ref="D879:J879"/>
    <mergeCell ref="D880:J880"/>
    <mergeCell ref="F882:K882"/>
    <mergeCell ref="F883:K883"/>
    <mergeCell ref="F884:K884"/>
    <mergeCell ref="F885:K885"/>
    <mergeCell ref="A888:B888"/>
    <mergeCell ref="C888:G888"/>
    <mergeCell ref="D889:J889"/>
    <mergeCell ref="D890:J890"/>
    <mergeCell ref="D891:J891"/>
    <mergeCell ref="D892:J892"/>
    <mergeCell ref="F894:K894"/>
    <mergeCell ref="F895:K895"/>
    <mergeCell ref="F896:K896"/>
    <mergeCell ref="F897:K897"/>
    <mergeCell ref="A900:B900"/>
    <mergeCell ref="C900:G900"/>
    <mergeCell ref="D901:J901"/>
    <mergeCell ref="D902:J902"/>
    <mergeCell ref="D903:J903"/>
    <mergeCell ref="D904:J904"/>
    <mergeCell ref="F906:K906"/>
    <mergeCell ref="F907:K907"/>
    <mergeCell ref="F908:K908"/>
    <mergeCell ref="F909:K909"/>
    <mergeCell ref="A912:B912"/>
    <mergeCell ref="C912:G912"/>
    <mergeCell ref="D913:J913"/>
    <mergeCell ref="D914:J914"/>
    <mergeCell ref="D915:J915"/>
    <mergeCell ref="D916:J916"/>
    <mergeCell ref="F918:K918"/>
    <mergeCell ref="F919:K919"/>
    <mergeCell ref="F920:K920"/>
    <mergeCell ref="F921:K921"/>
    <mergeCell ref="A924:B924"/>
    <mergeCell ref="C924:G924"/>
    <mergeCell ref="D925:J925"/>
    <mergeCell ref="D926:J926"/>
    <mergeCell ref="D927:J927"/>
    <mergeCell ref="D928:J928"/>
    <mergeCell ref="F930:K930"/>
    <mergeCell ref="F931:K931"/>
    <mergeCell ref="F932:K932"/>
    <mergeCell ref="F933:K933"/>
    <mergeCell ref="A936:B936"/>
    <mergeCell ref="C936:G936"/>
    <mergeCell ref="D937:J937"/>
    <mergeCell ref="D938:J938"/>
    <mergeCell ref="D939:J939"/>
    <mergeCell ref="D940:J940"/>
    <mergeCell ref="F942:K942"/>
    <mergeCell ref="F943:K943"/>
    <mergeCell ref="F944:K944"/>
    <mergeCell ref="F945:K945"/>
    <mergeCell ref="A948:B948"/>
    <mergeCell ref="C948:G948"/>
    <mergeCell ref="D949:J949"/>
    <mergeCell ref="D950:J950"/>
    <mergeCell ref="D951:J951"/>
    <mergeCell ref="D952:J952"/>
    <mergeCell ref="F954:K954"/>
    <mergeCell ref="F955:K955"/>
    <mergeCell ref="F956:K956"/>
    <mergeCell ref="F957:K957"/>
    <mergeCell ref="A960:B960"/>
    <mergeCell ref="C960:G960"/>
    <mergeCell ref="D961:J961"/>
    <mergeCell ref="D962:J962"/>
    <mergeCell ref="D963:J963"/>
    <mergeCell ref="D964:J964"/>
    <mergeCell ref="F966:K966"/>
    <mergeCell ref="F967:K967"/>
    <mergeCell ref="F968:K968"/>
    <mergeCell ref="F969:K969"/>
    <mergeCell ref="A972:B972"/>
    <mergeCell ref="C972:G972"/>
    <mergeCell ref="D973:J973"/>
    <mergeCell ref="D974:J974"/>
    <mergeCell ref="D975:J975"/>
    <mergeCell ref="D976:J976"/>
    <mergeCell ref="F978:K978"/>
    <mergeCell ref="F979:K979"/>
    <mergeCell ref="F980:K980"/>
    <mergeCell ref="F981:K981"/>
    <mergeCell ref="A984:B984"/>
    <mergeCell ref="C984:G984"/>
    <mergeCell ref="D985:J985"/>
    <mergeCell ref="D986:J986"/>
    <mergeCell ref="D987:J987"/>
    <mergeCell ref="D988:J988"/>
    <mergeCell ref="F990:K990"/>
    <mergeCell ref="F991:K991"/>
    <mergeCell ref="F992:K992"/>
    <mergeCell ref="F993:K993"/>
    <mergeCell ref="A996:B996"/>
    <mergeCell ref="C996:G996"/>
    <mergeCell ref="D997:J997"/>
    <mergeCell ref="D998:J998"/>
    <mergeCell ref="D999:J999"/>
    <mergeCell ref="D1000:J1000"/>
    <mergeCell ref="F1002:K1002"/>
    <mergeCell ref="F1003:K1003"/>
    <mergeCell ref="F1004:K1004"/>
    <mergeCell ref="F1005:K1005"/>
    <mergeCell ref="A1008:B1008"/>
    <mergeCell ref="C1008:G1008"/>
    <mergeCell ref="D1009:J1009"/>
    <mergeCell ref="D1010:J1010"/>
    <mergeCell ref="D1011:J1011"/>
    <mergeCell ref="D1012:J1012"/>
    <mergeCell ref="F1014:K1014"/>
    <mergeCell ref="F1015:K1015"/>
    <mergeCell ref="F1016:K1016"/>
    <mergeCell ref="F1017:K1017"/>
    <mergeCell ref="A1020:B1020"/>
    <mergeCell ref="C1020:G1020"/>
    <mergeCell ref="D1021:J1021"/>
    <mergeCell ref="D1022:J1022"/>
    <mergeCell ref="D1023:J1023"/>
    <mergeCell ref="D1024:J1024"/>
    <mergeCell ref="F1026:K1026"/>
    <mergeCell ref="F1027:K1027"/>
    <mergeCell ref="F1028:K1028"/>
    <mergeCell ref="F1029:K1029"/>
    <mergeCell ref="A1032:B1032"/>
    <mergeCell ref="C1032:G1032"/>
    <mergeCell ref="D1033:J1033"/>
    <mergeCell ref="D1034:J1034"/>
    <mergeCell ref="D1035:J1035"/>
    <mergeCell ref="D1036:J1036"/>
    <mergeCell ref="F1038:K1038"/>
    <mergeCell ref="F1039:K1039"/>
    <mergeCell ref="F1040:K1040"/>
    <mergeCell ref="F1041:K1041"/>
    <mergeCell ref="A1044:B1044"/>
    <mergeCell ref="C1044:G1044"/>
    <mergeCell ref="D1045:J1045"/>
    <mergeCell ref="D1046:J1046"/>
    <mergeCell ref="D1047:J1047"/>
    <mergeCell ref="D1048:J1048"/>
    <mergeCell ref="F1050:K1050"/>
    <mergeCell ref="F1051:K1051"/>
    <mergeCell ref="F1052:K1052"/>
    <mergeCell ref="F1053:K1053"/>
    <mergeCell ref="A1056:B1056"/>
    <mergeCell ref="C1056:G1056"/>
    <mergeCell ref="D1057:J1057"/>
    <mergeCell ref="D1058:J1058"/>
    <mergeCell ref="D1059:J1059"/>
    <mergeCell ref="D1060:J1060"/>
    <mergeCell ref="F1062:K1062"/>
    <mergeCell ref="F1063:K1063"/>
    <mergeCell ref="F1064:K1064"/>
    <mergeCell ref="F1065:K1065"/>
    <mergeCell ref="A1068:B1068"/>
    <mergeCell ref="C1068:G1068"/>
    <mergeCell ref="D1069:J1069"/>
    <mergeCell ref="D1070:J1070"/>
    <mergeCell ref="D1071:J1071"/>
    <mergeCell ref="D1072:J1072"/>
    <mergeCell ref="F1074:K1074"/>
    <mergeCell ref="F1075:K1075"/>
    <mergeCell ref="F1076:K1076"/>
    <mergeCell ref="F1077:K1077"/>
    <mergeCell ref="A1080:B1080"/>
    <mergeCell ref="C1080:G1080"/>
    <mergeCell ref="D1081:J1081"/>
    <mergeCell ref="D1082:J1082"/>
    <mergeCell ref="D1083:J1083"/>
    <mergeCell ref="D1084:J1084"/>
    <mergeCell ref="F1086:K1086"/>
    <mergeCell ref="F1087:K1087"/>
    <mergeCell ref="F1088:K1088"/>
    <mergeCell ref="F1089:K1089"/>
    <mergeCell ref="A1092:B1092"/>
    <mergeCell ref="C1092:G1092"/>
    <mergeCell ref="D1093:J1093"/>
    <mergeCell ref="D1094:J1094"/>
    <mergeCell ref="D1095:J1095"/>
    <mergeCell ref="D1096:J1096"/>
    <mergeCell ref="F1098:K1098"/>
    <mergeCell ref="F1099:K1099"/>
    <mergeCell ref="F1100:K1100"/>
    <mergeCell ref="F1101:K1101"/>
    <mergeCell ref="A1104:B1104"/>
    <mergeCell ref="C1104:G1104"/>
    <mergeCell ref="D1105:J1105"/>
    <mergeCell ref="D1106:J1106"/>
    <mergeCell ref="D1107:J1107"/>
    <mergeCell ref="D1108:J1108"/>
    <mergeCell ref="F1110:K1110"/>
    <mergeCell ref="F1111:K1111"/>
    <mergeCell ref="F1112:K1112"/>
    <mergeCell ref="F1113:K1113"/>
    <mergeCell ref="A1116:B1116"/>
    <mergeCell ref="C1116:G1116"/>
    <mergeCell ref="D1117:J1117"/>
    <mergeCell ref="D1118:J1118"/>
    <mergeCell ref="D1119:J1119"/>
    <mergeCell ref="D1120:J1120"/>
    <mergeCell ref="F1122:K1122"/>
    <mergeCell ref="F1123:K1123"/>
    <mergeCell ref="F1124:K1124"/>
    <mergeCell ref="F1125:K1125"/>
    <mergeCell ref="A1128:B1128"/>
    <mergeCell ref="C1128:G1128"/>
    <mergeCell ref="D1129:J1129"/>
    <mergeCell ref="D1130:J1130"/>
    <mergeCell ref="D1131:J1131"/>
    <mergeCell ref="D1132:J1132"/>
    <mergeCell ref="F1134:K1134"/>
    <mergeCell ref="F1135:K1135"/>
    <mergeCell ref="F1136:K1136"/>
    <mergeCell ref="F1137:K1137"/>
    <mergeCell ref="A1140:B1140"/>
    <mergeCell ref="C1140:G1140"/>
    <mergeCell ref="D1141:J1141"/>
    <mergeCell ref="D1142:J1142"/>
    <mergeCell ref="D1143:J1143"/>
    <mergeCell ref="D1144:J1144"/>
    <mergeCell ref="F1146:K1146"/>
    <mergeCell ref="F1147:K1147"/>
    <mergeCell ref="F1148:K1148"/>
    <mergeCell ref="F1149:K1149"/>
    <mergeCell ref="A1152:B1152"/>
    <mergeCell ref="C1152:G1152"/>
    <mergeCell ref="D1153:J1153"/>
    <mergeCell ref="D1154:J1154"/>
    <mergeCell ref="D1155:J1155"/>
    <mergeCell ref="D1156:J1156"/>
    <mergeCell ref="F1158:K1158"/>
    <mergeCell ref="F1159:K1159"/>
    <mergeCell ref="F1160:K1160"/>
    <mergeCell ref="F1161:K1161"/>
    <mergeCell ref="A1164:B1164"/>
    <mergeCell ref="C1164:G1164"/>
    <mergeCell ref="D1165:J1165"/>
    <mergeCell ref="D1166:J1166"/>
    <mergeCell ref="D1167:J1167"/>
    <mergeCell ref="D1168:J1168"/>
    <mergeCell ref="F1170:K1170"/>
    <mergeCell ref="F1171:K1171"/>
    <mergeCell ref="F1172:K1172"/>
    <mergeCell ref="F1173:K1173"/>
    <mergeCell ref="A1176:B1176"/>
    <mergeCell ref="C1176:G1176"/>
    <mergeCell ref="D1177:J1177"/>
    <mergeCell ref="D1178:J1178"/>
    <mergeCell ref="D1179:J1179"/>
    <mergeCell ref="D1180:J1180"/>
    <mergeCell ref="F1182:K1182"/>
    <mergeCell ref="F1183:K1183"/>
    <mergeCell ref="F1184:K1184"/>
    <mergeCell ref="F1185:K1185"/>
    <mergeCell ref="A1188:B1188"/>
    <mergeCell ref="C1188:G1188"/>
    <mergeCell ref="D1189:J1189"/>
    <mergeCell ref="D1190:J1190"/>
    <mergeCell ref="D1191:J1191"/>
    <mergeCell ref="D1192:J1192"/>
    <mergeCell ref="F1194:K1194"/>
    <mergeCell ref="F1195:K1195"/>
    <mergeCell ref="F1196:K1196"/>
    <mergeCell ref="F1197:K1197"/>
    <mergeCell ref="A1200:B1200"/>
    <mergeCell ref="C1200:G1200"/>
  </mergeCells>
  <printOptions horizontalCentered="1" verticalCentered="1"/>
  <pageMargins left="0.38541666666666702" right="0.25" top="0.41" bottom="0.6" header="0.3" footer="0.3"/>
  <pageSetup paperSize="19" orientation="landscape" r:id="rId6"/>
  <headerFooter>
    <oddHeader>&amp;L&amp;G</oddHeader>
    <oddFooter>&amp;R&amp;P</oddFooter>
  </headerFooter>
  <rowBreaks count="99" manualBreakCount="99">
    <brk id="12" max="16383" man="1"/>
    <brk id="24" max="16383" man="1"/>
    <brk id="36" max="16383" man="1"/>
    <brk id="48" max="16383" man="1"/>
    <brk id="60" max="16383" man="1"/>
    <brk id="72" max="16383" man="1"/>
    <brk id="84" max="16383" man="1"/>
    <brk id="96" max="16383" man="1"/>
    <brk id="108" max="16383" man="1"/>
    <brk id="120" max="16383" man="1"/>
    <brk id="132" max="16383" man="1"/>
    <brk id="144" max="16383" man="1"/>
    <brk id="156" max="16383" man="1"/>
    <brk id="168" max="16383" man="1"/>
    <brk id="180" max="16383" man="1"/>
    <brk id="192" max="16383" man="1"/>
    <brk id="204" max="16383" man="1"/>
    <brk id="216" max="16383" man="1"/>
    <brk id="228" max="16383" man="1"/>
    <brk id="240" max="16383" man="1"/>
    <brk id="252" max="16383" man="1"/>
    <brk id="264" max="16383" man="1"/>
    <brk id="276" max="16383" man="1"/>
    <brk id="288" max="16383" man="1"/>
    <brk id="300" max="16383" man="1"/>
    <brk id="312" max="16383" man="1"/>
    <brk id="324" max="16383" man="1"/>
    <brk id="336" max="16383" man="1"/>
    <brk id="348" max="16383" man="1"/>
    <brk id="360" max="16383" man="1"/>
    <brk id="372" max="16383" man="1"/>
    <brk id="384" max="16383" man="1"/>
    <brk id="396" max="16383" man="1"/>
    <brk id="408" max="16383" man="1"/>
    <brk id="420" max="16383" man="1"/>
    <brk id="432" max="16383" man="1"/>
    <brk id="444" max="16383" man="1"/>
    <brk id="456" max="16383" man="1"/>
    <brk id="468" max="16383" man="1"/>
    <brk id="480" max="16383" man="1"/>
    <brk id="492" max="16383" man="1"/>
    <brk id="504" max="16383" man="1"/>
    <brk id="516" max="16383" man="1"/>
    <brk id="528" max="16383" man="1"/>
    <brk id="540" max="16383" man="1"/>
    <brk id="552" max="16383" man="1"/>
    <brk id="564" max="16383" man="1"/>
    <brk id="576" max="16383" man="1"/>
    <brk id="588" max="16383" man="1"/>
    <brk id="600" max="16383" man="1"/>
    <brk id="612" max="16383" man="1"/>
    <brk id="624" max="16383" man="1"/>
    <brk id="636" max="16383" man="1"/>
    <brk id="648" max="16383" man="1"/>
    <brk id="660" max="16383" man="1"/>
    <brk id="672" max="16383" man="1"/>
    <brk id="684" max="16383" man="1"/>
    <brk id="696" max="16383" man="1"/>
    <brk id="708" max="16383" man="1"/>
    <brk id="720" max="16383" man="1"/>
    <brk id="732" max="16383" man="1"/>
    <brk id="744" max="16383" man="1"/>
    <brk id="756" max="16383" man="1"/>
    <brk id="768" max="16383" man="1"/>
    <brk id="780" max="16383" man="1"/>
    <brk id="792" max="16383" man="1"/>
    <brk id="804" max="16383" man="1"/>
    <brk id="816" max="16383" man="1"/>
    <brk id="828" max="16383" man="1"/>
    <brk id="840" max="16383" man="1"/>
    <brk id="852" max="16383" man="1"/>
    <brk id="864" max="16383" man="1"/>
    <brk id="876" max="16383" man="1"/>
    <brk id="888" max="16383" man="1"/>
    <brk id="900" max="16383" man="1"/>
    <brk id="912" max="16383" man="1"/>
    <brk id="924" max="16383" man="1"/>
    <brk id="936" max="16383" man="1"/>
    <brk id="948" max="16383" man="1"/>
    <brk id="960" max="16383" man="1"/>
    <brk id="972" max="16383" man="1"/>
    <brk id="984" max="16383" man="1"/>
    <brk id="996" max="16383" man="1"/>
    <brk id="1008" max="16383" man="1"/>
    <brk id="1020" max="16383" man="1"/>
    <brk id="1032" max="16383" man="1"/>
    <brk id="1044" max="16383" man="1"/>
    <brk id="1056" max="16383" man="1"/>
    <brk id="1068" max="16383" man="1"/>
    <brk id="1080" max="16383" man="1"/>
    <brk id="1092" max="16383" man="1"/>
    <brk id="1104" max="16383" man="1"/>
    <brk id="1116" max="16383" man="1"/>
    <brk id="1128" max="16383" man="1"/>
    <brk id="1140" max="16383" man="1"/>
    <brk id="1152" max="16383" man="1"/>
    <brk id="1164" max="16383" man="1"/>
    <brk id="1176" max="16383" man="1"/>
    <brk id="1188" max="16383" man="1"/>
  </rowBreaks>
  <drawing r:id="rId7"/>
  <legacyDrawingHF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B1:X203"/>
  <sheetViews>
    <sheetView showGridLines="0" zoomScale="90" zoomScaleNormal="90" workbookViewId="0">
      <selection activeCell="G4" sqref="G4"/>
    </sheetView>
  </sheetViews>
  <sheetFormatPr defaultRowHeight="15" x14ac:dyDescent="0.25"/>
  <cols>
    <col min="1" max="1" width="9.140625" style="45"/>
    <col min="2" max="2" width="19.42578125" style="45" customWidth="1"/>
    <col min="3" max="3" width="27.28515625" style="45" customWidth="1"/>
    <col min="4" max="4" width="18.7109375" style="45" customWidth="1"/>
    <col min="5" max="5" width="16" style="45" customWidth="1"/>
    <col min="6" max="6" width="9.5703125" style="122" customWidth="1"/>
    <col min="7" max="7" width="42.85546875" style="45" customWidth="1"/>
    <col min="8" max="8" width="36.7109375" style="45" customWidth="1"/>
    <col min="9" max="9" width="25.28515625" style="45" bestFit="1" customWidth="1"/>
    <col min="10" max="10" width="21.140625" style="45" customWidth="1"/>
    <col min="11" max="11" width="30.85546875" style="45" customWidth="1"/>
    <col min="12" max="12" width="14.28515625" style="45" customWidth="1"/>
    <col min="13" max="13" width="13.7109375" style="45" hidden="1" customWidth="1"/>
    <col min="14" max="14" width="16.85546875" style="45" hidden="1" customWidth="1"/>
    <col min="15" max="15" width="17.140625" style="45" hidden="1" customWidth="1"/>
    <col min="16" max="16" width="30.85546875" style="45" hidden="1" customWidth="1"/>
    <col min="17" max="18" width="36.28515625" style="45" hidden="1" customWidth="1"/>
    <col min="19" max="19" width="0" style="45" hidden="1" customWidth="1"/>
    <col min="20" max="20" width="11.140625" style="45" hidden="1" customWidth="1"/>
    <col min="21" max="21" width="0" style="45" hidden="1" customWidth="1"/>
    <col min="22" max="22" width="0" style="122" hidden="1" customWidth="1"/>
    <col min="23" max="23" width="0" style="45" hidden="1" customWidth="1"/>
    <col min="24" max="24" width="13.42578125" style="122" hidden="1" customWidth="1"/>
    <col min="25" max="16384" width="9.140625" style="45"/>
  </cols>
  <sheetData>
    <row r="1" spans="2:24" ht="22.5" customHeight="1" x14ac:dyDescent="0.25">
      <c r="B1" s="142" t="s">
        <v>140</v>
      </c>
      <c r="C1" s="143" t="s">
        <v>361</v>
      </c>
      <c r="D1" s="143"/>
      <c r="E1" s="143"/>
      <c r="F1" s="121"/>
      <c r="G1" s="121"/>
      <c r="H1" s="121"/>
      <c r="I1" s="121"/>
      <c r="J1" s="121"/>
      <c r="K1" s="121"/>
      <c r="L1" s="121"/>
    </row>
    <row r="2" spans="2:24" ht="19.5" thickBot="1" x14ac:dyDescent="0.3">
      <c r="B2" s="142" t="s">
        <v>141</v>
      </c>
      <c r="C2" s="143" t="s">
        <v>362</v>
      </c>
      <c r="D2" s="143"/>
      <c r="E2" s="143"/>
      <c r="F2" s="121"/>
      <c r="G2" s="151" t="s">
        <v>408</v>
      </c>
      <c r="H2" s="152" t="s">
        <v>409</v>
      </c>
      <c r="I2" s="151" t="s">
        <v>116</v>
      </c>
      <c r="J2" s="151" t="s">
        <v>118</v>
      </c>
      <c r="K2" s="151" t="s">
        <v>117</v>
      </c>
      <c r="L2" s="123"/>
    </row>
    <row r="3" spans="2:24" ht="16.5" thickTop="1" x14ac:dyDescent="0.25">
      <c r="B3" s="142" t="s">
        <v>142</v>
      </c>
      <c r="C3" s="144" t="s">
        <v>363</v>
      </c>
      <c r="D3" s="145"/>
      <c r="E3" s="145"/>
      <c r="F3" s="121">
        <v>1</v>
      </c>
      <c r="G3" s="149"/>
      <c r="H3" s="150"/>
      <c r="I3" s="150"/>
      <c r="J3" s="150"/>
      <c r="K3" s="150"/>
      <c r="L3" s="124"/>
      <c r="M3" s="125"/>
      <c r="N3" s="125"/>
      <c r="O3" s="125"/>
      <c r="P3" s="125"/>
      <c r="Q3" s="125"/>
      <c r="R3" s="125"/>
    </row>
    <row r="4" spans="2:24" x14ac:dyDescent="0.25">
      <c r="B4" s="142" t="s">
        <v>143</v>
      </c>
      <c r="C4" s="146" t="s">
        <v>364</v>
      </c>
      <c r="D4" s="145"/>
      <c r="E4" s="145"/>
      <c r="F4" s="121">
        <v>2</v>
      </c>
      <c r="G4" s="136"/>
      <c r="H4" s="53"/>
      <c r="I4" s="53"/>
      <c r="J4" s="53"/>
      <c r="K4" s="53"/>
      <c r="L4" s="124"/>
      <c r="M4" s="125"/>
      <c r="N4" s="125"/>
      <c r="O4" s="125"/>
      <c r="P4" s="125"/>
      <c r="Q4" s="125"/>
      <c r="R4" s="125"/>
    </row>
    <row r="5" spans="2:24" ht="15.75" x14ac:dyDescent="0.25">
      <c r="B5" s="142" t="s">
        <v>144</v>
      </c>
      <c r="C5" s="143" t="s">
        <v>405</v>
      </c>
      <c r="D5" s="143"/>
      <c r="E5" s="143"/>
      <c r="F5" s="121">
        <v>3</v>
      </c>
      <c r="G5" s="136"/>
      <c r="H5" s="53"/>
      <c r="I5" s="53"/>
      <c r="J5" s="53"/>
      <c r="K5" s="53"/>
      <c r="L5" s="124"/>
      <c r="M5" s="126" t="s">
        <v>37</v>
      </c>
      <c r="N5" s="126" t="s">
        <v>98</v>
      </c>
      <c r="O5" s="126" t="s">
        <v>115</v>
      </c>
      <c r="P5" s="126" t="s">
        <v>38</v>
      </c>
      <c r="Q5" s="126" t="s">
        <v>39</v>
      </c>
      <c r="R5" s="126" t="s">
        <v>40</v>
      </c>
      <c r="S5" s="88" t="s">
        <v>14</v>
      </c>
      <c r="T5" s="88" t="s">
        <v>15</v>
      </c>
      <c r="U5" s="88" t="s">
        <v>16</v>
      </c>
      <c r="V5" s="88" t="s">
        <v>138</v>
      </c>
      <c r="W5" s="88" t="s">
        <v>145</v>
      </c>
      <c r="X5" s="88" t="s">
        <v>146</v>
      </c>
    </row>
    <row r="6" spans="2:24" x14ac:dyDescent="0.25">
      <c r="B6" s="142"/>
      <c r="C6" s="142"/>
      <c r="D6" s="142"/>
      <c r="E6" s="142"/>
      <c r="F6" s="121">
        <v>4</v>
      </c>
      <c r="G6" s="136"/>
      <c r="H6" s="53"/>
      <c r="I6" s="53"/>
      <c r="J6" s="53"/>
      <c r="K6" s="53"/>
      <c r="L6" s="124"/>
      <c r="M6" s="128" t="s">
        <v>365</v>
      </c>
      <c r="N6" s="125" t="s">
        <v>64</v>
      </c>
      <c r="O6" s="125" t="s">
        <v>66</v>
      </c>
      <c r="P6" s="125" t="s">
        <v>122</v>
      </c>
      <c r="Q6" s="125" t="s">
        <v>55</v>
      </c>
      <c r="R6" s="129" t="s">
        <v>97</v>
      </c>
      <c r="S6" s="128">
        <v>1</v>
      </c>
      <c r="T6" s="128" t="s">
        <v>0</v>
      </c>
      <c r="U6" s="128">
        <v>2014</v>
      </c>
      <c r="V6" s="128" t="s">
        <v>365</v>
      </c>
      <c r="W6" s="130" t="s">
        <v>368</v>
      </c>
      <c r="X6" s="130" t="s">
        <v>100</v>
      </c>
    </row>
    <row r="7" spans="2:24" s="131" customFormat="1" ht="16.5" customHeight="1" x14ac:dyDescent="0.25">
      <c r="B7" s="147"/>
      <c r="C7" s="148" t="s">
        <v>95</v>
      </c>
      <c r="D7" s="148" t="s">
        <v>94</v>
      </c>
      <c r="E7" s="148" t="s">
        <v>113</v>
      </c>
      <c r="F7" s="121">
        <v>5</v>
      </c>
      <c r="G7" s="136"/>
      <c r="H7" s="53"/>
      <c r="I7" s="53"/>
      <c r="J7" s="53"/>
      <c r="K7" s="53"/>
      <c r="L7" s="124"/>
      <c r="M7" s="128" t="s">
        <v>366</v>
      </c>
      <c r="N7" s="125" t="s">
        <v>44</v>
      </c>
      <c r="O7" s="125" t="s">
        <v>74</v>
      </c>
      <c r="P7" s="125" t="s">
        <v>43</v>
      </c>
      <c r="Q7" s="129" t="s">
        <v>97</v>
      </c>
      <c r="R7" s="125" t="s">
        <v>136</v>
      </c>
      <c r="S7" s="128">
        <v>2</v>
      </c>
      <c r="T7" s="128" t="s">
        <v>1</v>
      </c>
      <c r="U7" s="128">
        <v>2015</v>
      </c>
      <c r="V7" s="128" t="s">
        <v>366</v>
      </c>
      <c r="W7" s="132" t="s">
        <v>369</v>
      </c>
      <c r="X7" s="132" t="s">
        <v>101</v>
      </c>
    </row>
    <row r="8" spans="2:24" x14ac:dyDescent="0.25">
      <c r="B8" s="142"/>
      <c r="C8" s="142"/>
      <c r="D8" s="142"/>
      <c r="E8" s="142"/>
      <c r="F8" s="121">
        <v>6</v>
      </c>
      <c r="G8" s="136"/>
      <c r="H8" s="53"/>
      <c r="I8" s="53"/>
      <c r="J8" s="53"/>
      <c r="K8" s="53"/>
      <c r="L8" s="124"/>
      <c r="M8" s="128" t="s">
        <v>367</v>
      </c>
      <c r="N8" s="125" t="s">
        <v>41</v>
      </c>
      <c r="O8" s="125" t="s">
        <v>42</v>
      </c>
      <c r="P8" s="125" t="s">
        <v>120</v>
      </c>
      <c r="Q8" s="125" t="s">
        <v>48</v>
      </c>
      <c r="R8" s="125" t="s">
        <v>63</v>
      </c>
      <c r="S8" s="128">
        <v>3</v>
      </c>
      <c r="T8" s="128" t="s">
        <v>2</v>
      </c>
      <c r="U8" s="128">
        <v>2016</v>
      </c>
      <c r="V8" s="128" t="s">
        <v>367</v>
      </c>
      <c r="W8" s="130" t="s">
        <v>370</v>
      </c>
      <c r="X8" s="130" t="s">
        <v>102</v>
      </c>
    </row>
    <row r="9" spans="2:24" x14ac:dyDescent="0.25">
      <c r="C9" s="127"/>
      <c r="D9" s="127"/>
      <c r="F9" s="121">
        <v>7</v>
      </c>
      <c r="G9" s="136"/>
      <c r="H9" s="53"/>
      <c r="I9" s="53"/>
      <c r="J9" s="53"/>
      <c r="K9" s="53"/>
      <c r="L9" s="124"/>
      <c r="M9" s="127"/>
      <c r="N9" s="125" t="s">
        <v>49</v>
      </c>
      <c r="O9" s="125" t="s">
        <v>50</v>
      </c>
      <c r="P9" s="125" t="s">
        <v>86</v>
      </c>
      <c r="Q9" s="125" t="s">
        <v>63</v>
      </c>
      <c r="R9" s="125" t="s">
        <v>131</v>
      </c>
      <c r="S9" s="128">
        <v>4</v>
      </c>
      <c r="T9" s="128" t="s">
        <v>3</v>
      </c>
      <c r="U9" s="128">
        <v>2017</v>
      </c>
      <c r="W9" s="127"/>
      <c r="X9" s="130" t="s">
        <v>103</v>
      </c>
    </row>
    <row r="10" spans="2:24" x14ac:dyDescent="0.25">
      <c r="C10" s="127"/>
      <c r="D10" s="127"/>
      <c r="F10" s="121">
        <v>8</v>
      </c>
      <c r="G10" s="136"/>
      <c r="H10" s="53"/>
      <c r="I10" s="53"/>
      <c r="J10" s="53"/>
      <c r="K10" s="53"/>
      <c r="L10" s="124"/>
      <c r="M10" s="133" t="s">
        <v>356</v>
      </c>
      <c r="N10" s="125" t="s">
        <v>53</v>
      </c>
      <c r="O10" s="125" t="s">
        <v>57</v>
      </c>
      <c r="P10" s="125" t="s">
        <v>121</v>
      </c>
      <c r="Q10" s="125" t="s">
        <v>87</v>
      </c>
      <c r="R10" s="125" t="s">
        <v>130</v>
      </c>
      <c r="S10" s="128">
        <v>5</v>
      </c>
      <c r="T10" s="128" t="s">
        <v>4</v>
      </c>
      <c r="U10" s="128">
        <v>2018</v>
      </c>
      <c r="W10" s="127"/>
      <c r="X10" s="130" t="s">
        <v>104</v>
      </c>
    </row>
    <row r="11" spans="2:24" x14ac:dyDescent="0.25">
      <c r="B11" s="190"/>
      <c r="C11" s="190"/>
      <c r="D11" s="190"/>
      <c r="E11" s="190"/>
      <c r="F11" s="121">
        <v>9</v>
      </c>
      <c r="G11" s="136"/>
      <c r="H11" s="53"/>
      <c r="I11" s="53"/>
      <c r="J11" s="53"/>
      <c r="K11" s="53"/>
      <c r="L11" s="124"/>
      <c r="M11" s="133" t="s">
        <v>357</v>
      </c>
      <c r="N11" s="125"/>
      <c r="O11" s="125" t="s">
        <v>59</v>
      </c>
      <c r="P11" s="125" t="s">
        <v>85</v>
      </c>
      <c r="Q11" s="125" t="s">
        <v>56</v>
      </c>
      <c r="R11" s="125" t="s">
        <v>135</v>
      </c>
      <c r="S11" s="128">
        <v>6</v>
      </c>
      <c r="T11" s="128" t="s">
        <v>5</v>
      </c>
      <c r="U11" s="128">
        <v>2019</v>
      </c>
      <c r="W11" s="127"/>
      <c r="X11" s="130" t="s">
        <v>105</v>
      </c>
    </row>
    <row r="12" spans="2:24" x14ac:dyDescent="0.25">
      <c r="C12" s="127"/>
      <c r="D12" s="127"/>
      <c r="F12" s="121">
        <v>10</v>
      </c>
      <c r="G12" s="136"/>
      <c r="H12" s="53"/>
      <c r="I12" s="53"/>
      <c r="J12" s="53"/>
      <c r="K12" s="53"/>
      <c r="L12" s="124"/>
      <c r="N12" s="125" t="s">
        <v>99</v>
      </c>
      <c r="O12" s="125" t="s">
        <v>54</v>
      </c>
      <c r="P12" s="125" t="s">
        <v>46</v>
      </c>
      <c r="Q12" s="125" t="s">
        <v>58</v>
      </c>
      <c r="R12" s="125" t="s">
        <v>134</v>
      </c>
      <c r="S12" s="128">
        <v>7</v>
      </c>
      <c r="T12" s="128" t="s">
        <v>6</v>
      </c>
      <c r="U12" s="128">
        <v>2020</v>
      </c>
      <c r="V12" s="128"/>
      <c r="W12" s="127"/>
      <c r="X12" s="130" t="s">
        <v>106</v>
      </c>
    </row>
    <row r="13" spans="2:24" x14ac:dyDescent="0.25">
      <c r="B13" s="58" t="s">
        <v>20</v>
      </c>
      <c r="C13" s="194">
        <f>COUNTA(G3:G202)</f>
        <v>0</v>
      </c>
      <c r="D13" s="195"/>
      <c r="E13" s="196"/>
      <c r="F13" s="121">
        <v>11</v>
      </c>
      <c r="G13" s="136"/>
      <c r="H13" s="53"/>
      <c r="I13" s="53"/>
      <c r="J13" s="53"/>
      <c r="K13" s="53"/>
      <c r="L13" s="124"/>
      <c r="N13" s="125" t="s">
        <v>73</v>
      </c>
      <c r="O13" s="125" t="s">
        <v>76</v>
      </c>
      <c r="P13" s="125" t="s">
        <v>68</v>
      </c>
      <c r="Q13" s="125" t="s">
        <v>47</v>
      </c>
      <c r="R13" s="125" t="s">
        <v>56</v>
      </c>
      <c r="S13" s="128">
        <v>8</v>
      </c>
      <c r="T13" s="128" t="s">
        <v>7</v>
      </c>
      <c r="U13" s="128">
        <v>2021</v>
      </c>
      <c r="V13" s="128"/>
      <c r="W13" s="127"/>
      <c r="X13" s="130"/>
    </row>
    <row r="14" spans="2:24" x14ac:dyDescent="0.25">
      <c r="B14" s="58" t="s">
        <v>96</v>
      </c>
      <c r="C14" s="200" t="s">
        <v>365</v>
      </c>
      <c r="D14" s="201"/>
      <c r="E14" s="202"/>
      <c r="F14" s="121">
        <v>12</v>
      </c>
      <c r="G14" s="136"/>
      <c r="H14" s="53"/>
      <c r="I14" s="53"/>
      <c r="J14" s="53"/>
      <c r="K14" s="53"/>
      <c r="L14" s="124"/>
      <c r="N14" s="125" t="s">
        <v>71</v>
      </c>
      <c r="O14" s="125" t="s">
        <v>127</v>
      </c>
      <c r="P14" s="125"/>
      <c r="Q14" s="125"/>
      <c r="R14" s="125" t="s">
        <v>58</v>
      </c>
      <c r="S14" s="128">
        <v>9</v>
      </c>
      <c r="T14" s="128" t="s">
        <v>8</v>
      </c>
      <c r="U14" s="128">
        <v>2022</v>
      </c>
      <c r="V14" s="128"/>
      <c r="W14" s="127"/>
      <c r="X14" s="130"/>
    </row>
    <row r="15" spans="2:24" x14ac:dyDescent="0.25">
      <c r="B15" s="58" t="s">
        <v>11</v>
      </c>
      <c r="C15" s="197" t="s">
        <v>368</v>
      </c>
      <c r="D15" s="198"/>
      <c r="E15" s="199"/>
      <c r="F15" s="121">
        <v>13</v>
      </c>
      <c r="G15" s="136"/>
      <c r="H15" s="53"/>
      <c r="I15" s="53"/>
      <c r="J15" s="53"/>
      <c r="K15" s="53"/>
      <c r="L15" s="124"/>
      <c r="M15" s="125"/>
      <c r="N15" s="125"/>
      <c r="O15" s="125" t="s">
        <v>62</v>
      </c>
      <c r="P15" s="125" t="s">
        <v>126</v>
      </c>
      <c r="Q15" s="125" t="s">
        <v>69</v>
      </c>
      <c r="R15" s="125" t="s">
        <v>47</v>
      </c>
      <c r="S15" s="128">
        <v>10</v>
      </c>
      <c r="T15" s="128" t="s">
        <v>9</v>
      </c>
      <c r="U15" s="128">
        <v>2023</v>
      </c>
      <c r="V15" s="130"/>
      <c r="W15" s="127"/>
      <c r="X15" s="130"/>
    </row>
    <row r="16" spans="2:24" x14ac:dyDescent="0.25">
      <c r="B16" s="58" t="s">
        <v>13</v>
      </c>
      <c r="C16" s="191">
        <v>800</v>
      </c>
      <c r="D16" s="192"/>
      <c r="E16" s="193"/>
      <c r="F16" s="121">
        <v>14</v>
      </c>
      <c r="G16" s="136"/>
      <c r="H16" s="53"/>
      <c r="I16" s="53"/>
      <c r="J16" s="53"/>
      <c r="K16" s="53"/>
      <c r="L16" s="124"/>
      <c r="M16" s="125"/>
      <c r="N16" s="125"/>
      <c r="O16" s="125" t="s">
        <v>128</v>
      </c>
      <c r="P16" s="125" t="s">
        <v>125</v>
      </c>
      <c r="Q16" s="125" t="s">
        <v>83</v>
      </c>
      <c r="R16" s="125"/>
      <c r="S16" s="128">
        <v>11</v>
      </c>
      <c r="T16" s="128" t="s">
        <v>10</v>
      </c>
      <c r="U16" s="128">
        <v>2024</v>
      </c>
      <c r="V16" s="130"/>
      <c r="W16" s="127"/>
      <c r="X16" s="130"/>
    </row>
    <row r="17" spans="2:24" x14ac:dyDescent="0.25">
      <c r="B17" s="57" t="s">
        <v>114</v>
      </c>
      <c r="C17" s="191"/>
      <c r="D17" s="192"/>
      <c r="E17" s="193"/>
      <c r="F17" s="121">
        <v>15</v>
      </c>
      <c r="G17" s="136"/>
      <c r="H17" s="53"/>
      <c r="I17" s="53"/>
      <c r="J17" s="53"/>
      <c r="K17" s="53"/>
      <c r="L17" s="124"/>
      <c r="M17" s="125"/>
      <c r="N17" s="125"/>
      <c r="O17" s="125" t="s">
        <v>78</v>
      </c>
      <c r="P17" s="125" t="s">
        <v>123</v>
      </c>
      <c r="Q17" s="125" t="s">
        <v>82</v>
      </c>
      <c r="R17" s="125" t="s">
        <v>129</v>
      </c>
      <c r="S17" s="128">
        <v>12</v>
      </c>
      <c r="T17" s="128" t="s">
        <v>12</v>
      </c>
      <c r="U17" s="128">
        <v>2025</v>
      </c>
      <c r="V17" s="130"/>
      <c r="W17" s="127"/>
      <c r="X17" s="130"/>
    </row>
    <row r="18" spans="2:24" x14ac:dyDescent="0.25">
      <c r="B18" s="59"/>
      <c r="C18" s="55" t="s">
        <v>14</v>
      </c>
      <c r="D18" s="55" t="s">
        <v>15</v>
      </c>
      <c r="E18" s="55" t="s">
        <v>16</v>
      </c>
      <c r="F18" s="121">
        <v>16</v>
      </c>
      <c r="G18" s="136"/>
      <c r="H18" s="53"/>
      <c r="I18" s="53"/>
      <c r="J18" s="53"/>
      <c r="K18" s="53"/>
      <c r="L18" s="124"/>
      <c r="M18" s="125"/>
      <c r="N18" s="125"/>
      <c r="O18" s="125" t="s">
        <v>81</v>
      </c>
      <c r="P18" s="125" t="s">
        <v>119</v>
      </c>
      <c r="Q18" s="125" t="s">
        <v>61</v>
      </c>
      <c r="R18" s="125" t="s">
        <v>61</v>
      </c>
      <c r="S18" s="128">
        <v>13</v>
      </c>
      <c r="T18" s="128"/>
      <c r="U18" s="128">
        <v>2026</v>
      </c>
      <c r="V18" s="130"/>
      <c r="W18" s="127"/>
      <c r="X18" s="130"/>
    </row>
    <row r="19" spans="2:24" x14ac:dyDescent="0.25">
      <c r="B19" s="58" t="s">
        <v>19</v>
      </c>
      <c r="C19" s="56">
        <v>29</v>
      </c>
      <c r="D19" s="56" t="s">
        <v>6</v>
      </c>
      <c r="E19" s="56">
        <v>2018</v>
      </c>
      <c r="F19" s="121">
        <v>17</v>
      </c>
      <c r="G19" s="136"/>
      <c r="H19" s="53"/>
      <c r="I19" s="53"/>
      <c r="J19" s="53"/>
      <c r="K19" s="53"/>
      <c r="L19" s="124"/>
      <c r="M19" s="125"/>
      <c r="N19" s="125"/>
      <c r="O19" s="125" t="s">
        <v>45</v>
      </c>
      <c r="P19" s="125" t="s">
        <v>75</v>
      </c>
      <c r="Q19" s="125" t="s">
        <v>60</v>
      </c>
      <c r="R19" s="125" t="s">
        <v>60</v>
      </c>
      <c r="S19" s="128">
        <v>14</v>
      </c>
      <c r="T19" s="128"/>
      <c r="U19" s="128">
        <v>2027</v>
      </c>
      <c r="V19" s="130"/>
      <c r="W19" s="127"/>
      <c r="X19" s="130"/>
    </row>
    <row r="20" spans="2:24" x14ac:dyDescent="0.25">
      <c r="B20" s="57" t="s">
        <v>17</v>
      </c>
      <c r="C20" s="56">
        <v>9</v>
      </c>
      <c r="D20" s="56" t="s">
        <v>4</v>
      </c>
      <c r="E20" s="56">
        <v>2018</v>
      </c>
      <c r="F20" s="121">
        <v>18</v>
      </c>
      <c r="G20" s="136"/>
      <c r="H20" s="53"/>
      <c r="I20" s="53"/>
      <c r="J20" s="53"/>
      <c r="K20" s="53"/>
      <c r="L20" s="124"/>
      <c r="M20" s="125"/>
      <c r="N20" s="125"/>
      <c r="O20" s="125" t="s">
        <v>72</v>
      </c>
      <c r="P20" s="125" t="s">
        <v>124</v>
      </c>
      <c r="Q20" s="125" t="s">
        <v>52</v>
      </c>
      <c r="R20" s="125" t="s">
        <v>70</v>
      </c>
      <c r="S20" s="128">
        <v>15</v>
      </c>
      <c r="T20" s="128"/>
      <c r="U20" s="128">
        <v>2028</v>
      </c>
      <c r="V20" s="130"/>
      <c r="W20" s="127"/>
      <c r="X20" s="130"/>
    </row>
    <row r="21" spans="2:24" x14ac:dyDescent="0.25">
      <c r="B21" s="58" t="s">
        <v>21</v>
      </c>
      <c r="C21" s="187" t="s">
        <v>100</v>
      </c>
      <c r="D21" s="188"/>
      <c r="E21" s="189"/>
      <c r="F21" s="121">
        <v>19</v>
      </c>
      <c r="G21" s="136"/>
      <c r="H21" s="53"/>
      <c r="I21" s="53"/>
      <c r="J21" s="53"/>
      <c r="K21" s="53"/>
      <c r="L21" s="124"/>
      <c r="M21" s="125"/>
      <c r="N21" s="125"/>
      <c r="O21" s="125"/>
      <c r="P21" s="125" t="s">
        <v>77</v>
      </c>
      <c r="Q21" s="125" t="s">
        <v>70</v>
      </c>
      <c r="R21" s="125" t="s">
        <v>133</v>
      </c>
      <c r="S21" s="128">
        <v>16</v>
      </c>
      <c r="T21" s="128"/>
      <c r="U21" s="128">
        <v>2029</v>
      </c>
      <c r="V21" s="130"/>
      <c r="W21" s="127"/>
      <c r="X21" s="130"/>
    </row>
    <row r="22" spans="2:24" x14ac:dyDescent="0.25">
      <c r="B22" s="44"/>
      <c r="C22" s="44"/>
      <c r="D22" s="44"/>
      <c r="E22" s="44"/>
      <c r="F22" s="121">
        <v>20</v>
      </c>
      <c r="G22" s="136"/>
      <c r="H22" s="53"/>
      <c r="I22" s="53"/>
      <c r="J22" s="53"/>
      <c r="K22" s="53"/>
      <c r="L22" s="124"/>
      <c r="M22" s="125"/>
      <c r="N22" s="125"/>
      <c r="O22" s="125"/>
      <c r="P22" s="125" t="s">
        <v>67</v>
      </c>
      <c r="Q22" s="125" t="s">
        <v>79</v>
      </c>
      <c r="R22" s="125" t="s">
        <v>84</v>
      </c>
      <c r="S22" s="128">
        <v>17</v>
      </c>
      <c r="T22" s="128"/>
      <c r="U22" s="128">
        <v>2030</v>
      </c>
      <c r="V22" s="130"/>
      <c r="W22" s="127"/>
      <c r="X22" s="130"/>
    </row>
    <row r="23" spans="2:24" x14ac:dyDescent="0.25">
      <c r="F23" s="121">
        <v>21</v>
      </c>
      <c r="G23" s="136"/>
      <c r="H23" s="53"/>
      <c r="I23" s="53"/>
      <c r="J23" s="53"/>
      <c r="K23" s="53"/>
      <c r="L23" s="124"/>
      <c r="M23" s="125"/>
      <c r="N23" s="125"/>
      <c r="O23" s="125"/>
      <c r="P23" s="125" t="s">
        <v>51</v>
      </c>
      <c r="Q23" s="125" t="s">
        <v>84</v>
      </c>
      <c r="R23" s="125" t="s">
        <v>65</v>
      </c>
      <c r="S23" s="128">
        <v>18</v>
      </c>
      <c r="T23" s="128"/>
      <c r="U23" s="128">
        <v>2031</v>
      </c>
      <c r="V23" s="130"/>
      <c r="W23" s="127"/>
      <c r="X23" s="130"/>
    </row>
    <row r="24" spans="2:24" x14ac:dyDescent="0.25">
      <c r="F24" s="121">
        <v>22</v>
      </c>
      <c r="G24" s="136"/>
      <c r="H24" s="53"/>
      <c r="I24" s="53"/>
      <c r="J24" s="53"/>
      <c r="K24" s="53"/>
      <c r="L24" s="124"/>
      <c r="M24" s="125"/>
      <c r="N24" s="125"/>
      <c r="O24" s="125"/>
      <c r="P24" s="125"/>
      <c r="Q24" s="125" t="s">
        <v>65</v>
      </c>
      <c r="R24" s="125" t="s">
        <v>132</v>
      </c>
      <c r="S24" s="128">
        <v>19</v>
      </c>
      <c r="T24" s="128"/>
      <c r="U24" s="128">
        <v>2032</v>
      </c>
      <c r="V24" s="130"/>
      <c r="W24" s="127"/>
      <c r="X24" s="130"/>
    </row>
    <row r="25" spans="2:24" x14ac:dyDescent="0.25">
      <c r="C25" s="122"/>
      <c r="F25" s="121">
        <v>23</v>
      </c>
      <c r="G25" s="136"/>
      <c r="H25" s="53"/>
      <c r="I25" s="53"/>
      <c r="J25" s="53"/>
      <c r="K25" s="53"/>
      <c r="L25" s="124"/>
      <c r="M25" s="125"/>
      <c r="N25" s="125"/>
      <c r="O25" s="125"/>
      <c r="P25" s="125"/>
      <c r="Q25" s="125" t="s">
        <v>88</v>
      </c>
      <c r="R25" s="125" t="s">
        <v>137</v>
      </c>
      <c r="S25" s="128">
        <v>20</v>
      </c>
      <c r="T25" s="128"/>
      <c r="U25" s="128">
        <v>2033</v>
      </c>
      <c r="V25" s="130"/>
      <c r="W25" s="127"/>
      <c r="X25" s="130"/>
    </row>
    <row r="26" spans="2:24" x14ac:dyDescent="0.25">
      <c r="F26" s="121">
        <v>24</v>
      </c>
      <c r="G26" s="136"/>
      <c r="H26" s="53"/>
      <c r="I26" s="53"/>
      <c r="J26" s="53"/>
      <c r="K26" s="53"/>
      <c r="L26" s="124"/>
      <c r="M26" s="125"/>
      <c r="N26" s="125"/>
      <c r="O26" s="125"/>
      <c r="P26" s="125"/>
      <c r="Q26" s="125" t="s">
        <v>80</v>
      </c>
      <c r="R26" s="125" t="s">
        <v>88</v>
      </c>
      <c r="S26" s="128">
        <v>21</v>
      </c>
      <c r="T26" s="128"/>
      <c r="U26" s="128">
        <v>2034</v>
      </c>
      <c r="V26" s="130"/>
      <c r="W26" s="127"/>
      <c r="X26" s="130"/>
    </row>
    <row r="27" spans="2:24" x14ac:dyDescent="0.25">
      <c r="F27" s="121">
        <v>25</v>
      </c>
      <c r="G27" s="136"/>
      <c r="H27" s="53"/>
      <c r="I27" s="53"/>
      <c r="J27" s="53"/>
      <c r="K27" s="53"/>
      <c r="L27" s="124"/>
      <c r="M27" s="125"/>
      <c r="N27" s="125"/>
      <c r="O27" s="125"/>
      <c r="P27" s="125"/>
      <c r="Q27" s="125"/>
      <c r="R27" s="125"/>
      <c r="S27" s="128">
        <v>22</v>
      </c>
      <c r="T27" s="128"/>
      <c r="U27" s="128">
        <v>2035</v>
      </c>
      <c r="V27" s="130"/>
      <c r="W27" s="127"/>
      <c r="X27" s="130"/>
    </row>
    <row r="28" spans="2:24" x14ac:dyDescent="0.25">
      <c r="F28" s="121">
        <v>26</v>
      </c>
      <c r="G28" s="136"/>
      <c r="H28" s="53"/>
      <c r="I28" s="53"/>
      <c r="J28" s="53"/>
      <c r="K28" s="53"/>
      <c r="L28" s="124"/>
      <c r="M28" s="127"/>
      <c r="N28" s="127"/>
      <c r="O28" s="127"/>
      <c r="P28" s="127"/>
      <c r="Q28" s="127"/>
      <c r="R28" s="127"/>
      <c r="S28" s="128">
        <v>23</v>
      </c>
      <c r="T28" s="128"/>
      <c r="U28" s="128">
        <v>2036</v>
      </c>
      <c r="V28" s="130"/>
      <c r="W28" s="127"/>
      <c r="X28" s="130"/>
    </row>
    <row r="29" spans="2:24" x14ac:dyDescent="0.25">
      <c r="F29" s="121">
        <v>27</v>
      </c>
      <c r="G29" s="136"/>
      <c r="H29" s="53"/>
      <c r="I29" s="53"/>
      <c r="J29" s="53"/>
      <c r="K29" s="53"/>
      <c r="L29" s="124"/>
      <c r="M29" s="127"/>
      <c r="N29" s="127"/>
      <c r="O29" s="127"/>
      <c r="P29" s="127"/>
      <c r="Q29" s="127"/>
      <c r="R29" s="127"/>
      <c r="S29" s="128">
        <v>24</v>
      </c>
      <c r="T29" s="128"/>
      <c r="U29" s="128">
        <v>2037</v>
      </c>
      <c r="V29" s="130"/>
      <c r="W29" s="127"/>
      <c r="X29" s="130"/>
    </row>
    <row r="30" spans="2:24" x14ac:dyDescent="0.25">
      <c r="F30" s="121">
        <v>28</v>
      </c>
      <c r="G30" s="136"/>
      <c r="H30" s="53"/>
      <c r="I30" s="53"/>
      <c r="J30" s="53"/>
      <c r="K30" s="53"/>
      <c r="L30" s="124"/>
      <c r="M30" s="127"/>
      <c r="N30" s="127"/>
      <c r="O30" s="127"/>
      <c r="P30" s="127"/>
      <c r="Q30" s="127"/>
      <c r="R30" s="127"/>
      <c r="S30" s="128">
        <v>25</v>
      </c>
      <c r="T30" s="128"/>
      <c r="U30" s="128">
        <v>2038</v>
      </c>
      <c r="V30" s="130"/>
      <c r="W30" s="127"/>
      <c r="X30" s="130"/>
    </row>
    <row r="31" spans="2:24" x14ac:dyDescent="0.25">
      <c r="F31" s="121">
        <v>29</v>
      </c>
      <c r="G31" s="136"/>
      <c r="H31" s="53"/>
      <c r="I31" s="53"/>
      <c r="J31" s="53"/>
      <c r="K31" s="53"/>
      <c r="L31" s="124"/>
      <c r="M31" s="127"/>
      <c r="N31" s="127"/>
      <c r="O31" s="127"/>
      <c r="P31" s="127"/>
      <c r="Q31" s="127"/>
      <c r="R31" s="127"/>
      <c r="S31" s="128">
        <v>26</v>
      </c>
      <c r="T31" s="128"/>
      <c r="U31" s="128">
        <v>2039</v>
      </c>
      <c r="V31" s="130"/>
      <c r="W31" s="127"/>
      <c r="X31" s="130"/>
    </row>
    <row r="32" spans="2:24" x14ac:dyDescent="0.25">
      <c r="F32" s="121">
        <v>30</v>
      </c>
      <c r="G32" s="136"/>
      <c r="H32" s="53"/>
      <c r="I32" s="53"/>
      <c r="J32" s="53"/>
      <c r="K32" s="53"/>
      <c r="L32" s="124"/>
      <c r="M32" s="127"/>
      <c r="N32" s="127"/>
      <c r="O32" s="127"/>
      <c r="P32" s="127"/>
      <c r="Q32" s="127"/>
      <c r="R32" s="127"/>
      <c r="S32" s="128">
        <v>27</v>
      </c>
      <c r="T32" s="128"/>
      <c r="U32" s="128">
        <v>2040</v>
      </c>
      <c r="V32" s="130"/>
      <c r="W32" s="127"/>
      <c r="X32" s="130"/>
    </row>
    <row r="33" spans="6:24" x14ac:dyDescent="0.25">
      <c r="F33" s="121">
        <v>31</v>
      </c>
      <c r="G33" s="136"/>
      <c r="H33" s="53"/>
      <c r="I33" s="53"/>
      <c r="J33" s="53"/>
      <c r="K33" s="53"/>
      <c r="L33" s="124"/>
      <c r="M33" s="127"/>
      <c r="N33" s="127"/>
      <c r="O33" s="127"/>
      <c r="P33" s="127"/>
      <c r="Q33" s="127"/>
      <c r="R33" s="127"/>
      <c r="S33" s="128">
        <v>28</v>
      </c>
      <c r="T33" s="128"/>
      <c r="U33" s="128"/>
      <c r="V33" s="130"/>
      <c r="W33" s="127"/>
      <c r="X33" s="130"/>
    </row>
    <row r="34" spans="6:24" x14ac:dyDescent="0.25">
      <c r="F34" s="121">
        <v>32</v>
      </c>
      <c r="G34" s="136"/>
      <c r="H34" s="53"/>
      <c r="I34" s="53"/>
      <c r="J34" s="53"/>
      <c r="K34" s="53"/>
      <c r="L34" s="124"/>
      <c r="M34" s="127"/>
      <c r="N34" s="127"/>
      <c r="O34" s="127"/>
      <c r="P34" s="127"/>
      <c r="Q34" s="127"/>
      <c r="R34" s="127"/>
      <c r="S34" s="128">
        <v>29</v>
      </c>
      <c r="T34" s="128"/>
      <c r="U34" s="128"/>
      <c r="V34" s="130"/>
      <c r="W34" s="127"/>
      <c r="X34" s="130"/>
    </row>
    <row r="35" spans="6:24" x14ac:dyDescent="0.25">
      <c r="F35" s="121">
        <v>33</v>
      </c>
      <c r="G35" s="136"/>
      <c r="H35" s="53"/>
      <c r="I35" s="53"/>
      <c r="J35" s="53"/>
      <c r="K35" s="53"/>
      <c r="L35" s="124"/>
      <c r="M35" s="127"/>
      <c r="N35" s="127"/>
      <c r="O35" s="127"/>
      <c r="P35" s="127"/>
      <c r="Q35" s="127"/>
      <c r="R35" s="127"/>
      <c r="S35" s="128">
        <v>30</v>
      </c>
      <c r="T35" s="128"/>
      <c r="U35" s="128"/>
      <c r="V35" s="130"/>
      <c r="W35" s="127"/>
      <c r="X35" s="130"/>
    </row>
    <row r="36" spans="6:24" x14ac:dyDescent="0.25">
      <c r="F36" s="121">
        <v>34</v>
      </c>
      <c r="G36" s="136"/>
      <c r="H36" s="53"/>
      <c r="I36" s="53"/>
      <c r="J36" s="53"/>
      <c r="K36" s="53"/>
      <c r="L36" s="124"/>
      <c r="M36" s="127"/>
      <c r="N36" s="127"/>
      <c r="O36" s="127"/>
      <c r="P36" s="127"/>
      <c r="Q36" s="127"/>
      <c r="R36" s="127"/>
      <c r="S36" s="128">
        <v>31</v>
      </c>
      <c r="T36" s="128"/>
      <c r="U36" s="128"/>
      <c r="V36" s="130"/>
      <c r="W36" s="127"/>
      <c r="X36" s="130"/>
    </row>
    <row r="37" spans="6:24" ht="18.75" x14ac:dyDescent="0.25">
      <c r="F37" s="121">
        <v>35</v>
      </c>
      <c r="G37" s="136"/>
      <c r="H37" s="53"/>
      <c r="I37" s="53"/>
      <c r="J37" s="53"/>
      <c r="K37" s="53"/>
      <c r="L37" s="124"/>
      <c r="M37" s="134"/>
      <c r="N37" s="134"/>
      <c r="O37" s="134"/>
      <c r="P37" s="134"/>
      <c r="Q37" s="134"/>
      <c r="R37" s="134"/>
      <c r="S37" s="134"/>
      <c r="T37" s="134"/>
      <c r="U37" s="134"/>
      <c r="V37" s="135"/>
      <c r="W37" s="134"/>
      <c r="X37" s="135"/>
    </row>
    <row r="38" spans="6:24" x14ac:dyDescent="0.25">
      <c r="F38" s="121">
        <v>36</v>
      </c>
      <c r="G38" s="136"/>
      <c r="H38" s="53"/>
      <c r="I38" s="53"/>
      <c r="J38" s="53"/>
      <c r="K38" s="53"/>
      <c r="L38" s="124"/>
    </row>
    <row r="39" spans="6:24" x14ac:dyDescent="0.25">
      <c r="F39" s="121">
        <v>37</v>
      </c>
      <c r="G39" s="136"/>
      <c r="H39" s="53"/>
      <c r="I39" s="53"/>
      <c r="J39" s="53"/>
      <c r="K39" s="53"/>
      <c r="L39" s="124"/>
    </row>
    <row r="40" spans="6:24" x14ac:dyDescent="0.25">
      <c r="F40" s="121">
        <v>38</v>
      </c>
      <c r="G40" s="136"/>
      <c r="H40" s="53"/>
      <c r="I40" s="53"/>
      <c r="J40" s="53"/>
      <c r="K40" s="53"/>
      <c r="L40" s="124"/>
    </row>
    <row r="41" spans="6:24" x14ac:dyDescent="0.25">
      <c r="F41" s="121">
        <v>39</v>
      </c>
      <c r="G41" s="136"/>
      <c r="H41" s="53"/>
      <c r="I41" s="53"/>
      <c r="J41" s="53"/>
      <c r="K41" s="53"/>
      <c r="L41" s="124"/>
    </row>
    <row r="42" spans="6:24" x14ac:dyDescent="0.25">
      <c r="F42" s="121">
        <v>40</v>
      </c>
      <c r="G42" s="136"/>
      <c r="H42" s="53"/>
      <c r="I42" s="53"/>
      <c r="J42" s="53"/>
      <c r="K42" s="53"/>
      <c r="L42" s="124"/>
    </row>
    <row r="43" spans="6:24" x14ac:dyDescent="0.25">
      <c r="F43" s="121">
        <v>41</v>
      </c>
      <c r="G43" s="136"/>
      <c r="H43" s="53"/>
      <c r="I43" s="53"/>
      <c r="J43" s="53"/>
      <c r="K43" s="53"/>
      <c r="L43" s="124"/>
    </row>
    <row r="44" spans="6:24" x14ac:dyDescent="0.25">
      <c r="F44" s="121">
        <v>42</v>
      </c>
      <c r="G44" s="136"/>
      <c r="H44" s="53"/>
      <c r="I44" s="53"/>
      <c r="J44" s="53"/>
      <c r="K44" s="53"/>
      <c r="L44" s="124"/>
    </row>
    <row r="45" spans="6:24" x14ac:dyDescent="0.25">
      <c r="F45" s="121">
        <v>43</v>
      </c>
      <c r="G45" s="136"/>
      <c r="H45" s="53"/>
      <c r="I45" s="53"/>
      <c r="J45" s="53"/>
      <c r="K45" s="53"/>
      <c r="L45" s="124"/>
    </row>
    <row r="46" spans="6:24" x14ac:dyDescent="0.25">
      <c r="F46" s="121">
        <v>44</v>
      </c>
      <c r="G46" s="136"/>
      <c r="H46" s="53"/>
      <c r="I46" s="53"/>
      <c r="J46" s="53"/>
      <c r="K46" s="53"/>
      <c r="L46" s="124"/>
    </row>
    <row r="47" spans="6:24" x14ac:dyDescent="0.25">
      <c r="F47" s="121">
        <v>45</v>
      </c>
      <c r="G47" s="136"/>
      <c r="H47" s="53"/>
      <c r="I47" s="53"/>
      <c r="J47" s="53"/>
      <c r="K47" s="53"/>
      <c r="L47" s="124"/>
    </row>
    <row r="48" spans="6:24" x14ac:dyDescent="0.25">
      <c r="F48" s="121">
        <v>46</v>
      </c>
      <c r="G48" s="136"/>
      <c r="H48" s="53"/>
      <c r="I48" s="53"/>
      <c r="J48" s="53"/>
      <c r="K48" s="53"/>
      <c r="L48" s="124"/>
    </row>
    <row r="49" spans="6:12" x14ac:dyDescent="0.25">
      <c r="F49" s="121">
        <v>47</v>
      </c>
      <c r="G49" s="136"/>
      <c r="H49" s="53"/>
      <c r="I49" s="53"/>
      <c r="J49" s="53"/>
      <c r="K49" s="53"/>
      <c r="L49" s="124"/>
    </row>
    <row r="50" spans="6:12" x14ac:dyDescent="0.25">
      <c r="F50" s="121">
        <v>48</v>
      </c>
      <c r="G50" s="136"/>
      <c r="H50" s="53"/>
      <c r="I50" s="53"/>
      <c r="J50" s="53"/>
      <c r="K50" s="53"/>
      <c r="L50" s="124"/>
    </row>
    <row r="51" spans="6:12" x14ac:dyDescent="0.25">
      <c r="F51" s="121">
        <v>49</v>
      </c>
      <c r="G51" s="136"/>
      <c r="H51" s="53"/>
      <c r="I51" s="53"/>
      <c r="J51" s="53"/>
      <c r="K51" s="53"/>
      <c r="L51" s="124"/>
    </row>
    <row r="52" spans="6:12" x14ac:dyDescent="0.25">
      <c r="F52" s="121">
        <v>50</v>
      </c>
      <c r="G52" s="136"/>
      <c r="H52" s="53"/>
      <c r="I52" s="53"/>
      <c r="J52" s="53"/>
      <c r="K52" s="53"/>
      <c r="L52" s="124"/>
    </row>
    <row r="53" spans="6:12" x14ac:dyDescent="0.25">
      <c r="F53" s="121">
        <v>51</v>
      </c>
      <c r="G53" s="136"/>
      <c r="H53" s="53"/>
      <c r="I53" s="53"/>
      <c r="J53" s="53"/>
      <c r="K53" s="53"/>
      <c r="L53" s="124"/>
    </row>
    <row r="54" spans="6:12" x14ac:dyDescent="0.25">
      <c r="F54" s="121">
        <v>52</v>
      </c>
      <c r="G54" s="136"/>
      <c r="H54" s="53"/>
      <c r="I54" s="53"/>
      <c r="J54" s="53"/>
      <c r="K54" s="53"/>
      <c r="L54" s="124"/>
    </row>
    <row r="55" spans="6:12" x14ac:dyDescent="0.25">
      <c r="F55" s="121">
        <v>53</v>
      </c>
      <c r="G55" s="136"/>
      <c r="H55" s="53"/>
      <c r="I55" s="53"/>
      <c r="J55" s="53"/>
      <c r="K55" s="53"/>
      <c r="L55" s="124"/>
    </row>
    <row r="56" spans="6:12" x14ac:dyDescent="0.25">
      <c r="F56" s="121">
        <v>54</v>
      </c>
      <c r="G56" s="136"/>
      <c r="H56" s="53"/>
      <c r="I56" s="53"/>
      <c r="J56" s="53"/>
      <c r="K56" s="53"/>
      <c r="L56" s="124"/>
    </row>
    <row r="57" spans="6:12" x14ac:dyDescent="0.25">
      <c r="F57" s="121">
        <v>55</v>
      </c>
      <c r="G57" s="136"/>
      <c r="H57" s="53"/>
      <c r="I57" s="53"/>
      <c r="J57" s="53"/>
      <c r="K57" s="53"/>
      <c r="L57" s="124"/>
    </row>
    <row r="58" spans="6:12" x14ac:dyDescent="0.25">
      <c r="F58" s="121">
        <v>56</v>
      </c>
      <c r="G58" s="136"/>
      <c r="H58" s="53"/>
      <c r="I58" s="53"/>
      <c r="J58" s="53"/>
      <c r="K58" s="53"/>
      <c r="L58" s="124"/>
    </row>
    <row r="59" spans="6:12" x14ac:dyDescent="0.25">
      <c r="F59" s="121">
        <v>57</v>
      </c>
      <c r="G59" s="136"/>
      <c r="H59" s="53"/>
      <c r="I59" s="53"/>
      <c r="J59" s="53"/>
      <c r="K59" s="53"/>
      <c r="L59" s="124"/>
    </row>
    <row r="60" spans="6:12" x14ac:dyDescent="0.25">
      <c r="F60" s="121">
        <v>58</v>
      </c>
      <c r="G60" s="136"/>
      <c r="H60" s="53"/>
      <c r="I60" s="53"/>
      <c r="J60" s="53"/>
      <c r="K60" s="53"/>
      <c r="L60" s="124"/>
    </row>
    <row r="61" spans="6:12" x14ac:dyDescent="0.25">
      <c r="F61" s="121">
        <v>59</v>
      </c>
      <c r="G61" s="136"/>
      <c r="H61" s="53"/>
      <c r="I61" s="53"/>
      <c r="J61" s="53"/>
      <c r="K61" s="53"/>
      <c r="L61" s="124"/>
    </row>
    <row r="62" spans="6:12" x14ac:dyDescent="0.25">
      <c r="F62" s="121">
        <v>60</v>
      </c>
      <c r="G62" s="136"/>
      <c r="H62" s="53"/>
      <c r="I62" s="53"/>
      <c r="J62" s="53"/>
      <c r="K62" s="53"/>
      <c r="L62" s="124"/>
    </row>
    <row r="63" spans="6:12" x14ac:dyDescent="0.25">
      <c r="F63" s="121">
        <v>61</v>
      </c>
      <c r="G63" s="136"/>
      <c r="H63" s="53"/>
      <c r="I63" s="53"/>
      <c r="J63" s="53"/>
      <c r="K63" s="53"/>
      <c r="L63" s="124"/>
    </row>
    <row r="64" spans="6:12" x14ac:dyDescent="0.25">
      <c r="F64" s="121">
        <v>62</v>
      </c>
      <c r="G64" s="136"/>
      <c r="H64" s="53"/>
      <c r="I64" s="53"/>
      <c r="J64" s="53"/>
      <c r="K64" s="53"/>
      <c r="L64" s="124"/>
    </row>
    <row r="65" spans="6:12" x14ac:dyDescent="0.25">
      <c r="F65" s="121">
        <v>63</v>
      </c>
      <c r="G65" s="136"/>
      <c r="H65" s="53"/>
      <c r="I65" s="53"/>
      <c r="J65" s="53"/>
      <c r="K65" s="53"/>
      <c r="L65" s="124"/>
    </row>
    <row r="66" spans="6:12" x14ac:dyDescent="0.25">
      <c r="F66" s="121">
        <v>64</v>
      </c>
      <c r="G66" s="136"/>
      <c r="H66" s="53"/>
      <c r="I66" s="53"/>
      <c r="J66" s="53"/>
      <c r="K66" s="53"/>
      <c r="L66" s="124"/>
    </row>
    <row r="67" spans="6:12" x14ac:dyDescent="0.25">
      <c r="F67" s="121">
        <v>65</v>
      </c>
      <c r="G67" s="136"/>
      <c r="H67" s="53"/>
      <c r="I67" s="53"/>
      <c r="J67" s="53"/>
      <c r="K67" s="53"/>
      <c r="L67" s="124"/>
    </row>
    <row r="68" spans="6:12" x14ac:dyDescent="0.25">
      <c r="F68" s="121">
        <v>66</v>
      </c>
      <c r="G68" s="136"/>
      <c r="H68" s="53"/>
      <c r="I68" s="53"/>
      <c r="J68" s="53"/>
      <c r="K68" s="53"/>
      <c r="L68" s="124"/>
    </row>
    <row r="69" spans="6:12" x14ac:dyDescent="0.25">
      <c r="F69" s="121">
        <v>67</v>
      </c>
      <c r="G69" s="136"/>
      <c r="H69" s="53"/>
      <c r="I69" s="53"/>
      <c r="J69" s="53"/>
      <c r="K69" s="53"/>
      <c r="L69" s="124"/>
    </row>
    <row r="70" spans="6:12" x14ac:dyDescent="0.25">
      <c r="F70" s="121">
        <v>68</v>
      </c>
      <c r="G70" s="136"/>
      <c r="H70" s="53"/>
      <c r="I70" s="53"/>
      <c r="J70" s="53"/>
      <c r="K70" s="53"/>
      <c r="L70" s="124"/>
    </row>
    <row r="71" spans="6:12" x14ac:dyDescent="0.25">
      <c r="F71" s="121">
        <v>69</v>
      </c>
      <c r="G71" s="136"/>
      <c r="H71" s="53"/>
      <c r="I71" s="53"/>
      <c r="J71" s="53"/>
      <c r="K71" s="53"/>
      <c r="L71" s="124"/>
    </row>
    <row r="72" spans="6:12" x14ac:dyDescent="0.25">
      <c r="F72" s="121">
        <v>70</v>
      </c>
      <c r="G72" s="136"/>
      <c r="H72" s="53"/>
      <c r="I72" s="53"/>
      <c r="J72" s="53"/>
      <c r="K72" s="53"/>
      <c r="L72" s="124"/>
    </row>
    <row r="73" spans="6:12" x14ac:dyDescent="0.25">
      <c r="F73" s="121">
        <v>71</v>
      </c>
      <c r="G73" s="136"/>
      <c r="H73" s="53"/>
      <c r="I73" s="53"/>
      <c r="J73" s="53"/>
      <c r="K73" s="53"/>
      <c r="L73" s="124"/>
    </row>
    <row r="74" spans="6:12" x14ac:dyDescent="0.25">
      <c r="F74" s="121">
        <v>72</v>
      </c>
      <c r="G74" s="136"/>
      <c r="H74" s="53"/>
      <c r="I74" s="53"/>
      <c r="J74" s="53"/>
      <c r="K74" s="53"/>
      <c r="L74" s="124"/>
    </row>
    <row r="75" spans="6:12" x14ac:dyDescent="0.25">
      <c r="F75" s="121">
        <v>73</v>
      </c>
      <c r="G75" s="136"/>
      <c r="H75" s="53"/>
      <c r="I75" s="53"/>
      <c r="J75" s="53"/>
      <c r="K75" s="53"/>
      <c r="L75" s="124"/>
    </row>
    <row r="76" spans="6:12" x14ac:dyDescent="0.25">
      <c r="F76" s="121">
        <v>74</v>
      </c>
      <c r="G76" s="136"/>
      <c r="H76" s="53"/>
      <c r="I76" s="53"/>
      <c r="J76" s="53"/>
      <c r="K76" s="53"/>
      <c r="L76" s="124"/>
    </row>
    <row r="77" spans="6:12" x14ac:dyDescent="0.25">
      <c r="F77" s="121">
        <v>75</v>
      </c>
      <c r="G77" s="136"/>
      <c r="H77" s="53"/>
      <c r="I77" s="53"/>
      <c r="J77" s="53"/>
      <c r="K77" s="53"/>
      <c r="L77" s="124"/>
    </row>
    <row r="78" spans="6:12" x14ac:dyDescent="0.25">
      <c r="F78" s="121">
        <v>76</v>
      </c>
      <c r="G78" s="136"/>
      <c r="H78" s="53"/>
      <c r="I78" s="53"/>
      <c r="J78" s="53"/>
      <c r="K78" s="53"/>
      <c r="L78" s="124"/>
    </row>
    <row r="79" spans="6:12" x14ac:dyDescent="0.25">
      <c r="F79" s="121">
        <v>77</v>
      </c>
      <c r="G79" s="136"/>
      <c r="H79" s="53"/>
      <c r="I79" s="53"/>
      <c r="J79" s="53"/>
      <c r="K79" s="53"/>
      <c r="L79" s="124"/>
    </row>
    <row r="80" spans="6:12" x14ac:dyDescent="0.25">
      <c r="F80" s="121">
        <v>78</v>
      </c>
      <c r="G80" s="136"/>
      <c r="H80" s="53"/>
      <c r="I80" s="53"/>
      <c r="J80" s="53"/>
      <c r="K80" s="53"/>
      <c r="L80" s="124"/>
    </row>
    <row r="81" spans="6:12" x14ac:dyDescent="0.25">
      <c r="F81" s="121">
        <v>79</v>
      </c>
      <c r="G81" s="136"/>
      <c r="H81" s="53"/>
      <c r="I81" s="53"/>
      <c r="J81" s="53"/>
      <c r="K81" s="53"/>
      <c r="L81" s="124"/>
    </row>
    <row r="82" spans="6:12" x14ac:dyDescent="0.25">
      <c r="F82" s="121">
        <v>80</v>
      </c>
      <c r="G82" s="136"/>
      <c r="H82" s="53"/>
      <c r="I82" s="53"/>
      <c r="J82" s="53"/>
      <c r="K82" s="53"/>
      <c r="L82" s="124"/>
    </row>
    <row r="83" spans="6:12" x14ac:dyDescent="0.25">
      <c r="F83" s="121">
        <v>81</v>
      </c>
      <c r="G83" s="136"/>
      <c r="H83" s="53"/>
      <c r="I83" s="53"/>
      <c r="J83" s="53"/>
      <c r="K83" s="53"/>
      <c r="L83" s="124"/>
    </row>
    <row r="84" spans="6:12" x14ac:dyDescent="0.25">
      <c r="F84" s="121">
        <v>82</v>
      </c>
      <c r="G84" s="136"/>
      <c r="H84" s="53"/>
      <c r="I84" s="53"/>
      <c r="J84" s="53"/>
      <c r="K84" s="53"/>
      <c r="L84" s="124"/>
    </row>
    <row r="85" spans="6:12" x14ac:dyDescent="0.25">
      <c r="F85" s="121">
        <v>83</v>
      </c>
      <c r="G85" s="136"/>
      <c r="H85" s="53"/>
      <c r="I85" s="53"/>
      <c r="J85" s="53"/>
      <c r="K85" s="53"/>
      <c r="L85" s="124"/>
    </row>
    <row r="86" spans="6:12" x14ac:dyDescent="0.25">
      <c r="F86" s="121">
        <v>84</v>
      </c>
      <c r="G86" s="136"/>
      <c r="H86" s="53"/>
      <c r="I86" s="53"/>
      <c r="J86" s="53"/>
      <c r="K86" s="53"/>
      <c r="L86" s="124"/>
    </row>
    <row r="87" spans="6:12" x14ac:dyDescent="0.25">
      <c r="F87" s="121">
        <v>85</v>
      </c>
      <c r="G87" s="136"/>
      <c r="H87" s="53"/>
      <c r="I87" s="53"/>
      <c r="J87" s="53"/>
      <c r="K87" s="53"/>
      <c r="L87" s="124"/>
    </row>
    <row r="88" spans="6:12" x14ac:dyDescent="0.25">
      <c r="F88" s="121">
        <v>86</v>
      </c>
      <c r="G88" s="136"/>
      <c r="H88" s="53"/>
      <c r="I88" s="53"/>
      <c r="J88" s="53"/>
      <c r="K88" s="53"/>
      <c r="L88" s="124"/>
    </row>
    <row r="89" spans="6:12" x14ac:dyDescent="0.25">
      <c r="F89" s="121">
        <v>87</v>
      </c>
      <c r="G89" s="136"/>
      <c r="H89" s="53"/>
      <c r="I89" s="53"/>
      <c r="J89" s="53"/>
      <c r="K89" s="53"/>
      <c r="L89" s="124"/>
    </row>
    <row r="90" spans="6:12" x14ac:dyDescent="0.25">
      <c r="F90" s="121">
        <v>88</v>
      </c>
      <c r="G90" s="136"/>
      <c r="H90" s="53"/>
      <c r="I90" s="53"/>
      <c r="J90" s="53"/>
      <c r="K90" s="53"/>
      <c r="L90" s="124"/>
    </row>
    <row r="91" spans="6:12" x14ac:dyDescent="0.25">
      <c r="F91" s="121">
        <v>89</v>
      </c>
      <c r="G91" s="136"/>
      <c r="H91" s="53"/>
      <c r="I91" s="53"/>
      <c r="J91" s="53"/>
      <c r="K91" s="53"/>
      <c r="L91" s="124"/>
    </row>
    <row r="92" spans="6:12" x14ac:dyDescent="0.25">
      <c r="F92" s="121">
        <v>90</v>
      </c>
      <c r="G92" s="136"/>
      <c r="H92" s="53"/>
      <c r="I92" s="53"/>
      <c r="J92" s="53"/>
      <c r="K92" s="53"/>
      <c r="L92" s="124"/>
    </row>
    <row r="93" spans="6:12" x14ac:dyDescent="0.25">
      <c r="F93" s="121">
        <v>91</v>
      </c>
      <c r="G93" s="136"/>
      <c r="H93" s="53"/>
      <c r="I93" s="53"/>
      <c r="J93" s="53"/>
      <c r="K93" s="53"/>
      <c r="L93" s="124"/>
    </row>
    <row r="94" spans="6:12" x14ac:dyDescent="0.25">
      <c r="F94" s="121">
        <v>92</v>
      </c>
      <c r="G94" s="136"/>
      <c r="H94" s="53"/>
      <c r="I94" s="53"/>
      <c r="J94" s="53"/>
      <c r="K94" s="53"/>
      <c r="L94" s="124"/>
    </row>
    <row r="95" spans="6:12" x14ac:dyDescent="0.25">
      <c r="F95" s="121">
        <v>93</v>
      </c>
      <c r="G95" s="136"/>
      <c r="H95" s="53"/>
      <c r="I95" s="53"/>
      <c r="J95" s="53"/>
      <c r="K95" s="53"/>
      <c r="L95" s="124"/>
    </row>
    <row r="96" spans="6:12" x14ac:dyDescent="0.25">
      <c r="F96" s="121">
        <v>94</v>
      </c>
      <c r="G96" s="136"/>
      <c r="H96" s="53"/>
      <c r="I96" s="53"/>
      <c r="J96" s="53"/>
      <c r="K96" s="53"/>
      <c r="L96" s="124"/>
    </row>
    <row r="97" spans="6:12" x14ac:dyDescent="0.25">
      <c r="F97" s="121">
        <v>95</v>
      </c>
      <c r="G97" s="136"/>
      <c r="H97" s="53"/>
      <c r="I97" s="53"/>
      <c r="J97" s="53"/>
      <c r="K97" s="53"/>
      <c r="L97" s="124"/>
    </row>
    <row r="98" spans="6:12" x14ac:dyDescent="0.25">
      <c r="F98" s="121">
        <v>96</v>
      </c>
      <c r="G98" s="136"/>
      <c r="H98" s="53"/>
      <c r="I98" s="53"/>
      <c r="J98" s="53"/>
      <c r="K98" s="53"/>
      <c r="L98" s="124"/>
    </row>
    <row r="99" spans="6:12" x14ac:dyDescent="0.25">
      <c r="F99" s="121">
        <v>97</v>
      </c>
      <c r="G99" s="136"/>
      <c r="H99" s="53"/>
      <c r="I99" s="53"/>
      <c r="J99" s="53"/>
      <c r="K99" s="53"/>
      <c r="L99" s="124"/>
    </row>
    <row r="100" spans="6:12" x14ac:dyDescent="0.25">
      <c r="F100" s="121">
        <v>98</v>
      </c>
      <c r="G100" s="136"/>
      <c r="H100" s="53"/>
      <c r="I100" s="53"/>
      <c r="J100" s="53"/>
      <c r="K100" s="53"/>
      <c r="L100" s="124"/>
    </row>
    <row r="101" spans="6:12" x14ac:dyDescent="0.25">
      <c r="F101" s="121">
        <v>99</v>
      </c>
      <c r="G101" s="136"/>
      <c r="H101" s="53"/>
      <c r="I101" s="53"/>
      <c r="J101" s="53"/>
      <c r="K101" s="53"/>
      <c r="L101" s="124"/>
    </row>
    <row r="102" spans="6:12" x14ac:dyDescent="0.25">
      <c r="F102" s="121">
        <v>100</v>
      </c>
      <c r="G102" s="136"/>
      <c r="H102" s="53"/>
      <c r="I102" s="53"/>
      <c r="J102" s="53"/>
      <c r="K102" s="53"/>
      <c r="L102" s="124"/>
    </row>
    <row r="103" spans="6:12" x14ac:dyDescent="0.25">
      <c r="F103" s="121">
        <v>101</v>
      </c>
      <c r="G103" s="136"/>
      <c r="H103" s="53"/>
      <c r="I103" s="53"/>
      <c r="J103" s="53"/>
      <c r="K103" s="53"/>
      <c r="L103" s="124"/>
    </row>
    <row r="104" spans="6:12" x14ac:dyDescent="0.25">
      <c r="F104" s="121">
        <v>102</v>
      </c>
      <c r="G104" s="136"/>
      <c r="H104" s="53"/>
      <c r="I104" s="53"/>
      <c r="J104" s="53"/>
      <c r="K104" s="53"/>
      <c r="L104" s="124"/>
    </row>
    <row r="105" spans="6:12" x14ac:dyDescent="0.25">
      <c r="F105" s="121">
        <v>103</v>
      </c>
      <c r="G105" s="136"/>
      <c r="H105" s="53"/>
      <c r="I105" s="53"/>
      <c r="J105" s="53"/>
      <c r="K105" s="53"/>
      <c r="L105" s="124"/>
    </row>
    <row r="106" spans="6:12" x14ac:dyDescent="0.25">
      <c r="F106" s="121">
        <v>104</v>
      </c>
      <c r="G106" s="136"/>
      <c r="H106" s="53"/>
      <c r="I106" s="53"/>
      <c r="J106" s="53"/>
      <c r="K106" s="53"/>
      <c r="L106" s="124"/>
    </row>
    <row r="107" spans="6:12" x14ac:dyDescent="0.25">
      <c r="F107" s="121">
        <v>105</v>
      </c>
      <c r="G107" s="136"/>
      <c r="H107" s="53"/>
      <c r="I107" s="53"/>
      <c r="J107" s="53"/>
      <c r="K107" s="53"/>
      <c r="L107" s="124"/>
    </row>
    <row r="108" spans="6:12" x14ac:dyDescent="0.25">
      <c r="F108" s="121">
        <v>106</v>
      </c>
      <c r="G108" s="136"/>
      <c r="H108" s="53"/>
      <c r="I108" s="53"/>
      <c r="J108" s="53"/>
      <c r="K108" s="53"/>
      <c r="L108" s="124"/>
    </row>
    <row r="109" spans="6:12" x14ac:dyDescent="0.25">
      <c r="F109" s="121">
        <v>107</v>
      </c>
      <c r="G109" s="136"/>
      <c r="H109" s="53"/>
      <c r="I109" s="53"/>
      <c r="J109" s="53"/>
      <c r="K109" s="53"/>
      <c r="L109" s="124"/>
    </row>
    <row r="110" spans="6:12" x14ac:dyDescent="0.25">
      <c r="F110" s="121">
        <v>108</v>
      </c>
      <c r="G110" s="136"/>
      <c r="H110" s="53"/>
      <c r="I110" s="53"/>
      <c r="J110" s="53"/>
      <c r="K110" s="53"/>
      <c r="L110" s="124"/>
    </row>
    <row r="111" spans="6:12" x14ac:dyDescent="0.25">
      <c r="F111" s="121">
        <v>109</v>
      </c>
      <c r="G111" s="136"/>
      <c r="H111" s="53"/>
      <c r="I111" s="53"/>
      <c r="J111" s="53"/>
      <c r="K111" s="53"/>
      <c r="L111" s="124"/>
    </row>
    <row r="112" spans="6:12" x14ac:dyDescent="0.25">
      <c r="F112" s="121">
        <v>110</v>
      </c>
      <c r="G112" s="136"/>
      <c r="H112" s="53"/>
      <c r="I112" s="53"/>
      <c r="J112" s="53"/>
      <c r="K112" s="53"/>
      <c r="L112" s="124"/>
    </row>
    <row r="113" spans="6:12" x14ac:dyDescent="0.25">
      <c r="F113" s="121">
        <v>111</v>
      </c>
      <c r="G113" s="136"/>
      <c r="H113" s="53"/>
      <c r="I113" s="53"/>
      <c r="J113" s="53"/>
      <c r="K113" s="53"/>
      <c r="L113" s="124"/>
    </row>
    <row r="114" spans="6:12" x14ac:dyDescent="0.25">
      <c r="F114" s="121">
        <v>112</v>
      </c>
      <c r="G114" s="136"/>
      <c r="H114" s="53"/>
      <c r="I114" s="53"/>
      <c r="J114" s="53"/>
      <c r="K114" s="53"/>
      <c r="L114" s="124"/>
    </row>
    <row r="115" spans="6:12" x14ac:dyDescent="0.25">
      <c r="F115" s="121">
        <v>113</v>
      </c>
      <c r="G115" s="136"/>
      <c r="H115" s="53"/>
      <c r="I115" s="53"/>
      <c r="J115" s="53"/>
      <c r="K115" s="53"/>
      <c r="L115" s="124"/>
    </row>
    <row r="116" spans="6:12" x14ac:dyDescent="0.25">
      <c r="F116" s="121">
        <v>114</v>
      </c>
      <c r="G116" s="136"/>
      <c r="H116" s="53"/>
      <c r="I116" s="53"/>
      <c r="J116" s="53"/>
      <c r="K116" s="53"/>
      <c r="L116" s="124"/>
    </row>
    <row r="117" spans="6:12" x14ac:dyDescent="0.25">
      <c r="F117" s="121">
        <v>115</v>
      </c>
      <c r="G117" s="136"/>
      <c r="H117" s="53"/>
      <c r="I117" s="53"/>
      <c r="J117" s="53"/>
      <c r="K117" s="53"/>
      <c r="L117" s="124"/>
    </row>
    <row r="118" spans="6:12" x14ac:dyDescent="0.25">
      <c r="F118" s="121">
        <v>116</v>
      </c>
      <c r="G118" s="136"/>
      <c r="H118" s="53"/>
      <c r="I118" s="53"/>
      <c r="J118" s="53"/>
      <c r="K118" s="53"/>
      <c r="L118" s="124"/>
    </row>
    <row r="119" spans="6:12" x14ac:dyDescent="0.25">
      <c r="F119" s="121">
        <v>117</v>
      </c>
      <c r="G119" s="136"/>
      <c r="H119" s="53"/>
      <c r="I119" s="53"/>
      <c r="J119" s="53"/>
      <c r="K119" s="53"/>
      <c r="L119" s="124"/>
    </row>
    <row r="120" spans="6:12" x14ac:dyDescent="0.25">
      <c r="F120" s="121">
        <v>118</v>
      </c>
      <c r="G120" s="136"/>
      <c r="H120" s="53"/>
      <c r="I120" s="53"/>
      <c r="J120" s="53"/>
      <c r="K120" s="53"/>
      <c r="L120" s="124"/>
    </row>
    <row r="121" spans="6:12" x14ac:dyDescent="0.25">
      <c r="F121" s="121">
        <v>119</v>
      </c>
      <c r="G121" s="136"/>
      <c r="H121" s="53"/>
      <c r="I121" s="53"/>
      <c r="J121" s="53"/>
      <c r="K121" s="53"/>
      <c r="L121" s="124"/>
    </row>
    <row r="122" spans="6:12" x14ac:dyDescent="0.25">
      <c r="F122" s="121">
        <v>120</v>
      </c>
      <c r="G122" s="136"/>
      <c r="H122" s="53"/>
      <c r="I122" s="53"/>
      <c r="J122" s="53"/>
      <c r="K122" s="53"/>
      <c r="L122" s="124"/>
    </row>
    <row r="123" spans="6:12" x14ac:dyDescent="0.25">
      <c r="F123" s="121">
        <v>121</v>
      </c>
      <c r="G123" s="136"/>
      <c r="H123" s="53"/>
      <c r="I123" s="53"/>
      <c r="J123" s="53"/>
      <c r="K123" s="53"/>
      <c r="L123" s="124"/>
    </row>
    <row r="124" spans="6:12" x14ac:dyDescent="0.25">
      <c r="F124" s="121">
        <v>122</v>
      </c>
      <c r="G124" s="136"/>
      <c r="H124" s="53"/>
      <c r="I124" s="53"/>
      <c r="J124" s="53"/>
      <c r="K124" s="53"/>
      <c r="L124" s="124"/>
    </row>
    <row r="125" spans="6:12" x14ac:dyDescent="0.25">
      <c r="F125" s="121">
        <v>123</v>
      </c>
      <c r="G125" s="136"/>
      <c r="H125" s="53"/>
      <c r="I125" s="53"/>
      <c r="J125" s="53"/>
      <c r="K125" s="53"/>
      <c r="L125" s="124"/>
    </row>
    <row r="126" spans="6:12" x14ac:dyDescent="0.25">
      <c r="F126" s="121">
        <v>124</v>
      </c>
      <c r="G126" s="136"/>
      <c r="H126" s="53"/>
      <c r="I126" s="53"/>
      <c r="J126" s="53"/>
      <c r="K126" s="53"/>
      <c r="L126" s="124"/>
    </row>
    <row r="127" spans="6:12" x14ac:dyDescent="0.25">
      <c r="F127" s="121">
        <v>125</v>
      </c>
      <c r="G127" s="136"/>
      <c r="H127" s="53"/>
      <c r="I127" s="53"/>
      <c r="J127" s="53"/>
      <c r="K127" s="53"/>
      <c r="L127" s="124"/>
    </row>
    <row r="128" spans="6:12" x14ac:dyDescent="0.25">
      <c r="F128" s="121">
        <v>126</v>
      </c>
      <c r="G128" s="136"/>
      <c r="H128" s="53"/>
      <c r="I128" s="53"/>
      <c r="J128" s="53"/>
      <c r="K128" s="53"/>
      <c r="L128" s="124"/>
    </row>
    <row r="129" spans="6:12" x14ac:dyDescent="0.25">
      <c r="F129" s="121">
        <v>127</v>
      </c>
      <c r="G129" s="136"/>
      <c r="H129" s="53"/>
      <c r="I129" s="53"/>
      <c r="J129" s="53"/>
      <c r="K129" s="53"/>
      <c r="L129" s="124"/>
    </row>
    <row r="130" spans="6:12" x14ac:dyDescent="0.25">
      <c r="F130" s="121">
        <v>128</v>
      </c>
      <c r="G130" s="136"/>
      <c r="H130" s="53"/>
      <c r="I130" s="53"/>
      <c r="J130" s="53"/>
      <c r="K130" s="53"/>
      <c r="L130" s="124"/>
    </row>
    <row r="131" spans="6:12" x14ac:dyDescent="0.25">
      <c r="F131" s="121">
        <v>129</v>
      </c>
      <c r="G131" s="136"/>
      <c r="H131" s="53"/>
      <c r="I131" s="53"/>
      <c r="J131" s="53"/>
      <c r="K131" s="53"/>
      <c r="L131" s="124"/>
    </row>
    <row r="132" spans="6:12" x14ac:dyDescent="0.25">
      <c r="F132" s="121">
        <v>130</v>
      </c>
      <c r="G132" s="136"/>
      <c r="H132" s="53"/>
      <c r="I132" s="53"/>
      <c r="J132" s="53"/>
      <c r="K132" s="53"/>
      <c r="L132" s="124"/>
    </row>
    <row r="133" spans="6:12" x14ac:dyDescent="0.25">
      <c r="F133" s="121">
        <v>131</v>
      </c>
      <c r="G133" s="136"/>
      <c r="H133" s="53"/>
      <c r="I133" s="53"/>
      <c r="J133" s="53"/>
      <c r="K133" s="53"/>
      <c r="L133" s="124"/>
    </row>
    <row r="134" spans="6:12" x14ac:dyDescent="0.25">
      <c r="F134" s="121">
        <v>132</v>
      </c>
      <c r="G134" s="136"/>
      <c r="H134" s="53"/>
      <c r="I134" s="53"/>
      <c r="J134" s="53"/>
      <c r="K134" s="53"/>
      <c r="L134" s="124"/>
    </row>
    <row r="135" spans="6:12" x14ac:dyDescent="0.25">
      <c r="F135" s="121">
        <v>133</v>
      </c>
      <c r="G135" s="136"/>
      <c r="H135" s="53"/>
      <c r="I135" s="53"/>
      <c r="J135" s="53"/>
      <c r="K135" s="53"/>
      <c r="L135" s="124"/>
    </row>
    <row r="136" spans="6:12" x14ac:dyDescent="0.25">
      <c r="F136" s="121">
        <v>134</v>
      </c>
      <c r="G136" s="136"/>
      <c r="H136" s="53"/>
      <c r="I136" s="53"/>
      <c r="J136" s="53"/>
      <c r="K136" s="53"/>
      <c r="L136" s="124"/>
    </row>
    <row r="137" spans="6:12" x14ac:dyDescent="0.25">
      <c r="F137" s="121">
        <v>135</v>
      </c>
      <c r="G137" s="136"/>
      <c r="H137" s="53"/>
      <c r="I137" s="53"/>
      <c r="J137" s="53"/>
      <c r="K137" s="53"/>
      <c r="L137" s="124"/>
    </row>
    <row r="138" spans="6:12" x14ac:dyDescent="0.25">
      <c r="F138" s="121">
        <v>136</v>
      </c>
      <c r="G138" s="136"/>
      <c r="H138" s="53"/>
      <c r="I138" s="53"/>
      <c r="J138" s="53"/>
      <c r="K138" s="53"/>
      <c r="L138" s="124"/>
    </row>
    <row r="139" spans="6:12" x14ac:dyDescent="0.25">
      <c r="F139" s="121">
        <v>137</v>
      </c>
      <c r="G139" s="136"/>
      <c r="H139" s="53"/>
      <c r="I139" s="53"/>
      <c r="J139" s="53"/>
      <c r="K139" s="53"/>
      <c r="L139" s="124"/>
    </row>
    <row r="140" spans="6:12" x14ac:dyDescent="0.25">
      <c r="F140" s="121">
        <v>138</v>
      </c>
      <c r="G140" s="136"/>
      <c r="H140" s="53"/>
      <c r="I140" s="53"/>
      <c r="J140" s="53"/>
      <c r="K140" s="53"/>
      <c r="L140" s="124"/>
    </row>
    <row r="141" spans="6:12" x14ac:dyDescent="0.25">
      <c r="F141" s="121">
        <v>139</v>
      </c>
      <c r="G141" s="136"/>
      <c r="H141" s="53"/>
      <c r="I141" s="53"/>
      <c r="J141" s="53"/>
      <c r="K141" s="53"/>
      <c r="L141" s="124"/>
    </row>
    <row r="142" spans="6:12" x14ac:dyDescent="0.25">
      <c r="F142" s="121">
        <v>140</v>
      </c>
      <c r="G142" s="136"/>
      <c r="H142" s="53"/>
      <c r="I142" s="53"/>
      <c r="J142" s="53"/>
      <c r="K142" s="53"/>
      <c r="L142" s="124"/>
    </row>
    <row r="143" spans="6:12" x14ac:dyDescent="0.25">
      <c r="F143" s="121">
        <v>141</v>
      </c>
      <c r="G143" s="136"/>
      <c r="H143" s="53"/>
      <c r="I143" s="53"/>
      <c r="J143" s="53"/>
      <c r="K143" s="53"/>
      <c r="L143" s="124"/>
    </row>
    <row r="144" spans="6:12" x14ac:dyDescent="0.25">
      <c r="F144" s="121">
        <v>142</v>
      </c>
      <c r="G144" s="136"/>
      <c r="H144" s="53"/>
      <c r="I144" s="53"/>
      <c r="J144" s="53"/>
      <c r="K144" s="53"/>
      <c r="L144" s="124"/>
    </row>
    <row r="145" spans="6:12" x14ac:dyDescent="0.25">
      <c r="F145" s="121">
        <v>143</v>
      </c>
      <c r="G145" s="136"/>
      <c r="H145" s="53"/>
      <c r="I145" s="53"/>
      <c r="J145" s="53"/>
      <c r="K145" s="53"/>
      <c r="L145" s="124"/>
    </row>
    <row r="146" spans="6:12" x14ac:dyDescent="0.25">
      <c r="F146" s="121">
        <v>144</v>
      </c>
      <c r="G146" s="136"/>
      <c r="H146" s="53"/>
      <c r="I146" s="53"/>
      <c r="J146" s="53"/>
      <c r="K146" s="53"/>
      <c r="L146" s="124"/>
    </row>
    <row r="147" spans="6:12" x14ac:dyDescent="0.25">
      <c r="F147" s="121">
        <v>145</v>
      </c>
      <c r="G147" s="136"/>
      <c r="H147" s="53"/>
      <c r="I147" s="53"/>
      <c r="J147" s="53"/>
      <c r="K147" s="53"/>
      <c r="L147" s="124"/>
    </row>
    <row r="148" spans="6:12" x14ac:dyDescent="0.25">
      <c r="F148" s="121">
        <v>146</v>
      </c>
      <c r="G148" s="136"/>
      <c r="H148" s="53"/>
      <c r="I148" s="53"/>
      <c r="J148" s="53"/>
      <c r="K148" s="53"/>
      <c r="L148" s="124"/>
    </row>
    <row r="149" spans="6:12" x14ac:dyDescent="0.25">
      <c r="F149" s="121">
        <v>147</v>
      </c>
      <c r="G149" s="136"/>
      <c r="H149" s="53"/>
      <c r="I149" s="53"/>
      <c r="J149" s="53"/>
      <c r="K149" s="53"/>
      <c r="L149" s="124"/>
    </row>
    <row r="150" spans="6:12" x14ac:dyDescent="0.25">
      <c r="F150" s="121">
        <v>148</v>
      </c>
      <c r="G150" s="136"/>
      <c r="H150" s="53"/>
      <c r="I150" s="53"/>
      <c r="J150" s="53"/>
      <c r="K150" s="53"/>
      <c r="L150" s="124"/>
    </row>
    <row r="151" spans="6:12" x14ac:dyDescent="0.25">
      <c r="F151" s="121">
        <v>149</v>
      </c>
      <c r="G151" s="136"/>
      <c r="H151" s="53"/>
      <c r="I151" s="53"/>
      <c r="J151" s="53"/>
      <c r="K151" s="53"/>
      <c r="L151" s="124"/>
    </row>
    <row r="152" spans="6:12" x14ac:dyDescent="0.25">
      <c r="F152" s="121">
        <v>150</v>
      </c>
      <c r="G152" s="136"/>
      <c r="H152" s="53"/>
      <c r="I152" s="53"/>
      <c r="J152" s="53"/>
      <c r="K152" s="53"/>
      <c r="L152" s="124"/>
    </row>
    <row r="153" spans="6:12" x14ac:dyDescent="0.25">
      <c r="F153" s="121">
        <v>151</v>
      </c>
      <c r="G153" s="136"/>
      <c r="H153" s="53"/>
      <c r="I153" s="53"/>
      <c r="J153" s="53"/>
      <c r="K153" s="53"/>
      <c r="L153" s="124"/>
    </row>
    <row r="154" spans="6:12" x14ac:dyDescent="0.25">
      <c r="F154" s="121">
        <v>152</v>
      </c>
      <c r="G154" s="136"/>
      <c r="H154" s="53"/>
      <c r="I154" s="53"/>
      <c r="J154" s="53"/>
      <c r="K154" s="53"/>
      <c r="L154" s="124"/>
    </row>
    <row r="155" spans="6:12" x14ac:dyDescent="0.25">
      <c r="F155" s="121">
        <v>153</v>
      </c>
      <c r="G155" s="136"/>
      <c r="H155" s="53"/>
      <c r="I155" s="53"/>
      <c r="J155" s="53"/>
      <c r="K155" s="53"/>
      <c r="L155" s="124"/>
    </row>
    <row r="156" spans="6:12" x14ac:dyDescent="0.25">
      <c r="F156" s="121">
        <v>154</v>
      </c>
      <c r="G156" s="136"/>
      <c r="H156" s="53"/>
      <c r="I156" s="53"/>
      <c r="J156" s="53"/>
      <c r="K156" s="53"/>
      <c r="L156" s="124"/>
    </row>
    <row r="157" spans="6:12" x14ac:dyDescent="0.25">
      <c r="F157" s="121">
        <v>155</v>
      </c>
      <c r="G157" s="136"/>
      <c r="H157" s="53"/>
      <c r="I157" s="53"/>
      <c r="J157" s="53"/>
      <c r="K157" s="53"/>
      <c r="L157" s="124"/>
    </row>
    <row r="158" spans="6:12" x14ac:dyDescent="0.25">
      <c r="F158" s="121">
        <v>156</v>
      </c>
      <c r="G158" s="136"/>
      <c r="H158" s="53"/>
      <c r="I158" s="53"/>
      <c r="J158" s="53"/>
      <c r="K158" s="53"/>
      <c r="L158" s="124"/>
    </row>
    <row r="159" spans="6:12" x14ac:dyDescent="0.25">
      <c r="F159" s="121">
        <v>157</v>
      </c>
      <c r="G159" s="136"/>
      <c r="H159" s="53"/>
      <c r="I159" s="53"/>
      <c r="J159" s="53"/>
      <c r="K159" s="53"/>
      <c r="L159" s="124"/>
    </row>
    <row r="160" spans="6:12" x14ac:dyDescent="0.25">
      <c r="F160" s="121">
        <v>158</v>
      </c>
      <c r="G160" s="136"/>
      <c r="H160" s="53"/>
      <c r="I160" s="53"/>
      <c r="J160" s="53"/>
      <c r="K160" s="53"/>
      <c r="L160" s="124"/>
    </row>
    <row r="161" spans="6:12" x14ac:dyDescent="0.25">
      <c r="F161" s="121">
        <v>159</v>
      </c>
      <c r="G161" s="136"/>
      <c r="H161" s="53"/>
      <c r="I161" s="53"/>
      <c r="J161" s="53"/>
      <c r="K161" s="53"/>
      <c r="L161" s="124"/>
    </row>
    <row r="162" spans="6:12" x14ac:dyDescent="0.25">
      <c r="F162" s="121">
        <v>160</v>
      </c>
      <c r="G162" s="136"/>
      <c r="H162" s="53"/>
      <c r="I162" s="53"/>
      <c r="J162" s="53"/>
      <c r="K162" s="53"/>
      <c r="L162" s="124"/>
    </row>
    <row r="163" spans="6:12" x14ac:dyDescent="0.25">
      <c r="F163" s="121">
        <v>161</v>
      </c>
      <c r="G163" s="136"/>
      <c r="H163" s="53"/>
      <c r="I163" s="53"/>
      <c r="J163" s="53"/>
      <c r="K163" s="53"/>
      <c r="L163" s="124"/>
    </row>
    <row r="164" spans="6:12" x14ac:dyDescent="0.25">
      <c r="F164" s="121">
        <v>162</v>
      </c>
      <c r="G164" s="136"/>
      <c r="H164" s="53"/>
      <c r="I164" s="53"/>
      <c r="J164" s="53"/>
      <c r="K164" s="53"/>
      <c r="L164" s="124"/>
    </row>
    <row r="165" spans="6:12" x14ac:dyDescent="0.25">
      <c r="F165" s="121">
        <v>163</v>
      </c>
      <c r="G165" s="136"/>
      <c r="H165" s="53"/>
      <c r="I165" s="53"/>
      <c r="J165" s="53"/>
      <c r="K165" s="53"/>
      <c r="L165" s="124"/>
    </row>
    <row r="166" spans="6:12" x14ac:dyDescent="0.25">
      <c r="F166" s="121">
        <v>164</v>
      </c>
      <c r="G166" s="136"/>
      <c r="H166" s="53"/>
      <c r="I166" s="53"/>
      <c r="J166" s="53"/>
      <c r="K166" s="53"/>
      <c r="L166" s="124"/>
    </row>
    <row r="167" spans="6:12" x14ac:dyDescent="0.25">
      <c r="F167" s="121">
        <v>165</v>
      </c>
      <c r="G167" s="136"/>
      <c r="H167" s="53"/>
      <c r="I167" s="53"/>
      <c r="J167" s="53"/>
      <c r="K167" s="53"/>
      <c r="L167" s="124"/>
    </row>
    <row r="168" spans="6:12" x14ac:dyDescent="0.25">
      <c r="F168" s="121">
        <v>166</v>
      </c>
      <c r="G168" s="136"/>
      <c r="H168" s="53"/>
      <c r="I168" s="53"/>
      <c r="J168" s="53"/>
      <c r="K168" s="53"/>
      <c r="L168" s="124"/>
    </row>
    <row r="169" spans="6:12" x14ac:dyDescent="0.25">
      <c r="F169" s="121">
        <v>167</v>
      </c>
      <c r="G169" s="136"/>
      <c r="H169" s="53"/>
      <c r="I169" s="53"/>
      <c r="J169" s="53"/>
      <c r="K169" s="53"/>
      <c r="L169" s="124"/>
    </row>
    <row r="170" spans="6:12" x14ac:dyDescent="0.25">
      <c r="F170" s="121">
        <v>168</v>
      </c>
      <c r="G170" s="136"/>
      <c r="H170" s="53"/>
      <c r="I170" s="53"/>
      <c r="J170" s="53"/>
      <c r="K170" s="53"/>
      <c r="L170" s="124"/>
    </row>
    <row r="171" spans="6:12" x14ac:dyDescent="0.25">
      <c r="F171" s="121">
        <v>169</v>
      </c>
      <c r="G171" s="136"/>
      <c r="H171" s="53"/>
      <c r="I171" s="53"/>
      <c r="J171" s="53"/>
      <c r="K171" s="53"/>
      <c r="L171" s="124"/>
    </row>
    <row r="172" spans="6:12" x14ac:dyDescent="0.25">
      <c r="F172" s="121">
        <v>170</v>
      </c>
      <c r="G172" s="136"/>
      <c r="H172" s="53"/>
      <c r="I172" s="53"/>
      <c r="J172" s="53"/>
      <c r="K172" s="53"/>
      <c r="L172" s="124"/>
    </row>
    <row r="173" spans="6:12" x14ac:dyDescent="0.25">
      <c r="F173" s="121">
        <v>171</v>
      </c>
      <c r="G173" s="136"/>
      <c r="H173" s="53"/>
      <c r="I173" s="53"/>
      <c r="J173" s="53"/>
      <c r="K173" s="53"/>
      <c r="L173" s="124"/>
    </row>
    <row r="174" spans="6:12" x14ac:dyDescent="0.25">
      <c r="F174" s="121">
        <v>172</v>
      </c>
      <c r="G174" s="136"/>
      <c r="H174" s="53"/>
      <c r="I174" s="53"/>
      <c r="J174" s="53"/>
      <c r="K174" s="53"/>
      <c r="L174" s="124"/>
    </row>
    <row r="175" spans="6:12" x14ac:dyDescent="0.25">
      <c r="F175" s="121">
        <v>173</v>
      </c>
      <c r="G175" s="136"/>
      <c r="H175" s="53"/>
      <c r="I175" s="53"/>
      <c r="J175" s="53"/>
      <c r="K175" s="53"/>
      <c r="L175" s="124"/>
    </row>
    <row r="176" spans="6:12" x14ac:dyDescent="0.25">
      <c r="F176" s="121">
        <v>174</v>
      </c>
      <c r="G176" s="136"/>
      <c r="H176" s="53"/>
      <c r="I176" s="53"/>
      <c r="J176" s="53"/>
      <c r="K176" s="53"/>
      <c r="L176" s="124"/>
    </row>
    <row r="177" spans="6:12" x14ac:dyDescent="0.25">
      <c r="F177" s="121">
        <v>175</v>
      </c>
      <c r="G177" s="136"/>
      <c r="H177" s="53"/>
      <c r="I177" s="53"/>
      <c r="J177" s="53"/>
      <c r="K177" s="53"/>
      <c r="L177" s="124"/>
    </row>
    <row r="178" spans="6:12" x14ac:dyDescent="0.25">
      <c r="F178" s="121">
        <v>176</v>
      </c>
      <c r="G178" s="136"/>
      <c r="H178" s="53"/>
      <c r="I178" s="53"/>
      <c r="J178" s="53"/>
      <c r="K178" s="53"/>
      <c r="L178" s="124"/>
    </row>
    <row r="179" spans="6:12" x14ac:dyDescent="0.25">
      <c r="F179" s="121">
        <v>177</v>
      </c>
      <c r="G179" s="136"/>
      <c r="H179" s="53"/>
      <c r="I179" s="53"/>
      <c r="J179" s="53"/>
      <c r="K179" s="53"/>
      <c r="L179" s="124"/>
    </row>
    <row r="180" spans="6:12" x14ac:dyDescent="0.25">
      <c r="F180" s="121">
        <v>178</v>
      </c>
      <c r="G180" s="136"/>
      <c r="H180" s="53"/>
      <c r="I180" s="53"/>
      <c r="J180" s="53"/>
      <c r="K180" s="53"/>
      <c r="L180" s="124"/>
    </row>
    <row r="181" spans="6:12" x14ac:dyDescent="0.25">
      <c r="F181" s="121">
        <v>179</v>
      </c>
      <c r="G181" s="136"/>
      <c r="H181" s="53"/>
      <c r="I181" s="53"/>
      <c r="J181" s="53"/>
      <c r="K181" s="53"/>
      <c r="L181" s="124"/>
    </row>
    <row r="182" spans="6:12" x14ac:dyDescent="0.25">
      <c r="F182" s="121">
        <v>180</v>
      </c>
      <c r="G182" s="136"/>
      <c r="H182" s="53"/>
      <c r="I182" s="53"/>
      <c r="J182" s="53"/>
      <c r="K182" s="53"/>
      <c r="L182" s="124"/>
    </row>
    <row r="183" spans="6:12" x14ac:dyDescent="0.25">
      <c r="F183" s="121">
        <v>181</v>
      </c>
      <c r="G183" s="136"/>
      <c r="H183" s="53"/>
      <c r="I183" s="53"/>
      <c r="J183" s="53"/>
      <c r="K183" s="53"/>
      <c r="L183" s="124"/>
    </row>
    <row r="184" spans="6:12" x14ac:dyDescent="0.25">
      <c r="F184" s="121">
        <v>182</v>
      </c>
      <c r="G184" s="136"/>
      <c r="H184" s="53"/>
      <c r="I184" s="53"/>
      <c r="J184" s="53"/>
      <c r="K184" s="53"/>
      <c r="L184" s="124"/>
    </row>
    <row r="185" spans="6:12" x14ac:dyDescent="0.25">
      <c r="F185" s="121">
        <v>183</v>
      </c>
      <c r="G185" s="136"/>
      <c r="H185" s="53"/>
      <c r="I185" s="53"/>
      <c r="J185" s="53"/>
      <c r="K185" s="53"/>
      <c r="L185" s="124"/>
    </row>
    <row r="186" spans="6:12" x14ac:dyDescent="0.25">
      <c r="F186" s="121">
        <v>184</v>
      </c>
      <c r="G186" s="136"/>
      <c r="H186" s="53"/>
      <c r="I186" s="53"/>
      <c r="J186" s="53"/>
      <c r="K186" s="53"/>
      <c r="L186" s="124"/>
    </row>
    <row r="187" spans="6:12" x14ac:dyDescent="0.25">
      <c r="F187" s="121">
        <v>185</v>
      </c>
      <c r="G187" s="136"/>
      <c r="H187" s="53"/>
      <c r="I187" s="53"/>
      <c r="J187" s="53"/>
      <c r="K187" s="53"/>
      <c r="L187" s="124"/>
    </row>
    <row r="188" spans="6:12" x14ac:dyDescent="0.25">
      <c r="F188" s="121">
        <v>186</v>
      </c>
      <c r="G188" s="136"/>
      <c r="H188" s="53"/>
      <c r="I188" s="53"/>
      <c r="J188" s="53"/>
      <c r="K188" s="53"/>
      <c r="L188" s="124"/>
    </row>
    <row r="189" spans="6:12" x14ac:dyDescent="0.25">
      <c r="F189" s="121">
        <v>187</v>
      </c>
      <c r="G189" s="136"/>
      <c r="H189" s="53"/>
      <c r="I189" s="53"/>
      <c r="J189" s="53"/>
      <c r="K189" s="53"/>
      <c r="L189" s="124"/>
    </row>
    <row r="190" spans="6:12" x14ac:dyDescent="0.25">
      <c r="F190" s="121">
        <v>188</v>
      </c>
      <c r="G190" s="136"/>
      <c r="H190" s="53"/>
      <c r="I190" s="53"/>
      <c r="J190" s="53"/>
      <c r="K190" s="53"/>
      <c r="L190" s="124"/>
    </row>
    <row r="191" spans="6:12" x14ac:dyDescent="0.25">
      <c r="F191" s="121">
        <v>189</v>
      </c>
      <c r="G191" s="136"/>
      <c r="H191" s="53"/>
      <c r="I191" s="53"/>
      <c r="J191" s="53"/>
      <c r="K191" s="53"/>
      <c r="L191" s="124"/>
    </row>
    <row r="192" spans="6:12" x14ac:dyDescent="0.25">
      <c r="F192" s="121">
        <v>190</v>
      </c>
      <c r="G192" s="136"/>
      <c r="H192" s="53"/>
      <c r="I192" s="53"/>
      <c r="J192" s="53"/>
      <c r="K192" s="53"/>
      <c r="L192" s="124"/>
    </row>
    <row r="193" spans="6:12" x14ac:dyDescent="0.25">
      <c r="F193" s="121">
        <v>191</v>
      </c>
      <c r="G193" s="136"/>
      <c r="H193" s="53"/>
      <c r="I193" s="53"/>
      <c r="J193" s="53"/>
      <c r="K193" s="53"/>
      <c r="L193" s="124"/>
    </row>
    <row r="194" spans="6:12" x14ac:dyDescent="0.25">
      <c r="F194" s="121">
        <v>192</v>
      </c>
      <c r="G194" s="136"/>
      <c r="H194" s="53"/>
      <c r="I194" s="53"/>
      <c r="J194" s="53"/>
      <c r="K194" s="53"/>
      <c r="L194" s="124"/>
    </row>
    <row r="195" spans="6:12" x14ac:dyDescent="0.25">
      <c r="F195" s="121">
        <v>193</v>
      </c>
      <c r="G195" s="136"/>
      <c r="H195" s="53"/>
      <c r="I195" s="53"/>
      <c r="J195" s="53"/>
      <c r="K195" s="53"/>
      <c r="L195" s="124"/>
    </row>
    <row r="196" spans="6:12" x14ac:dyDescent="0.25">
      <c r="F196" s="121">
        <v>194</v>
      </c>
      <c r="G196" s="136"/>
      <c r="H196" s="53"/>
      <c r="I196" s="53"/>
      <c r="J196" s="53"/>
      <c r="K196" s="53"/>
      <c r="L196" s="124"/>
    </row>
    <row r="197" spans="6:12" x14ac:dyDescent="0.25">
      <c r="F197" s="121">
        <v>195</v>
      </c>
      <c r="G197" s="136"/>
      <c r="H197" s="53"/>
      <c r="I197" s="53"/>
      <c r="J197" s="53"/>
      <c r="K197" s="53"/>
      <c r="L197" s="124"/>
    </row>
    <row r="198" spans="6:12" x14ac:dyDescent="0.25">
      <c r="F198" s="121">
        <v>196</v>
      </c>
      <c r="G198" s="136"/>
      <c r="H198" s="53"/>
      <c r="I198" s="53"/>
      <c r="J198" s="53"/>
      <c r="K198" s="53"/>
      <c r="L198" s="124"/>
    </row>
    <row r="199" spans="6:12" x14ac:dyDescent="0.25">
      <c r="F199" s="121">
        <v>197</v>
      </c>
      <c r="G199" s="136"/>
      <c r="H199" s="53"/>
      <c r="I199" s="53"/>
      <c r="J199" s="53"/>
      <c r="K199" s="53"/>
      <c r="L199" s="124"/>
    </row>
    <row r="200" spans="6:12" x14ac:dyDescent="0.25">
      <c r="F200" s="121">
        <v>198</v>
      </c>
      <c r="G200" s="136"/>
      <c r="H200" s="53"/>
      <c r="I200" s="53"/>
      <c r="J200" s="53"/>
      <c r="K200" s="53"/>
      <c r="L200" s="124"/>
    </row>
    <row r="201" spans="6:12" x14ac:dyDescent="0.25">
      <c r="F201" s="121">
        <v>199</v>
      </c>
      <c r="G201" s="136"/>
      <c r="H201" s="53"/>
      <c r="I201" s="53"/>
      <c r="J201" s="53"/>
      <c r="K201" s="53"/>
      <c r="L201" s="124"/>
    </row>
    <row r="202" spans="6:12" x14ac:dyDescent="0.25">
      <c r="F202" s="121">
        <v>200</v>
      </c>
      <c r="G202" s="136"/>
      <c r="H202" s="53"/>
      <c r="I202" s="53"/>
      <c r="J202" s="53"/>
      <c r="K202" s="53"/>
      <c r="L202" s="124"/>
    </row>
    <row r="203" spans="6:12" x14ac:dyDescent="0.25">
      <c r="F203" s="45"/>
    </row>
  </sheetData>
  <sheetProtection password="9331" sheet="1" objects="1" scenarios="1" selectLockedCells="1"/>
  <sortState ref="R17:R26">
    <sortCondition ref="R17"/>
  </sortState>
  <customSheetViews>
    <customSheetView guid="{E69E3BBB-9DE1-42D8-9360-7E58F0C59DE2}" scale="90" showGridLines="0" hiddenColumns="1">
      <selection activeCell="G4" sqref="G4"/>
      <pageMargins left="0.7" right="0.7" top="0.75" bottom="0.75" header="0.3" footer="0.3"/>
      <pageSetup orientation="portrait" horizontalDpi="300" r:id="rId1"/>
    </customSheetView>
    <customSheetView guid="{D261143A-5CA3-4660-A81E-46B5FCEF3F6E}" scale="90" showGridLines="0" hiddenColumns="1">
      <pageMargins left="0.7" right="0.7" top="0.75" bottom="0.75" header="0.3" footer="0.3"/>
      <pageSetup orientation="portrait" horizontalDpi="300" r:id="rId2"/>
    </customSheetView>
    <customSheetView guid="{095E5BB3-5AB0-4E3F-B5C7-4067534A8190}" scale="90" showGridLines="0" hiddenColumns="1" state="hidden" topLeftCell="E1">
      <selection activeCell="F198" sqref="F198"/>
      <pageMargins left="0.7" right="0.7" top="0.75" bottom="0.75" header="0.3" footer="0.3"/>
      <pageSetup orientation="portrait" horizontalDpi="300" r:id="rId3"/>
    </customSheetView>
    <customSheetView guid="{866FB9A1-E861-47BA-8E1B-FC96956CBC36}" scale="90" showGridLines="0" topLeftCell="D1">
      <selection activeCell="F3" sqref="F3"/>
      <pageMargins left="0.7" right="0.7" top="0.75" bottom="0.75" header="0.3" footer="0.3"/>
      <pageSetup orientation="portrait" horizontalDpi="300" r:id="rId4"/>
    </customSheetView>
    <customSheetView guid="{B74FBDAA-AE24-4DAF-B421-957A3D262771}" scale="90" showGridLines="0" hiddenColumns="1" state="hidden" topLeftCell="E1">
      <selection activeCell="F198" sqref="F198"/>
      <pageMargins left="0.7" right="0.7" top="0.75" bottom="0.75" header="0.3" footer="0.3"/>
      <pageSetup orientation="portrait" horizontalDpi="300" r:id="rId5"/>
    </customSheetView>
  </customSheetViews>
  <mergeCells count="7">
    <mergeCell ref="C21:E21"/>
    <mergeCell ref="B11:E11"/>
    <mergeCell ref="C17:E17"/>
    <mergeCell ref="C16:E16"/>
    <mergeCell ref="C13:E13"/>
    <mergeCell ref="C15:E15"/>
    <mergeCell ref="C14:E14"/>
  </mergeCells>
  <dataValidations count="8">
    <dataValidation type="custom" allowBlank="1" showInputMessage="1" showErrorMessage="1" errorTitle=" Prevent Typing" error="Allow to type in these chars: &quot;0,1,2,3,4,5,6,7,8,9&quot;" sqref="K3:K202">
      <formula1>AND(ISNUMBER(SUMPRODUCT(SEARCH(MID(K3,ROW(INDIRECT("1:"&amp;LEN(K3))),1),"0123456789"))),NOT(ISNUMBER(SUMPRODUCT(SEARCH("~~",K3)))),NOT(ISNUMBER(SUMPRODUCT(SEARCH("~*",K3)))),NOT(ISNUMBER(SUMPRODUCT(SEARCH("~?",K3)))))</formula1>
    </dataValidation>
    <dataValidation type="list" allowBlank="1" showInputMessage="1" showErrorMessage="1" prompt="SELECT ONE PLEASE" sqref="C21">
      <formula1>$X$6:$X$16</formula1>
    </dataValidation>
    <dataValidation showInputMessage="1" showErrorMessage="1" sqref="C13"/>
    <dataValidation type="list" showInputMessage="1" showErrorMessage="1" sqref="C19:C20">
      <formula1>$S$6:$S$36</formula1>
    </dataValidation>
    <dataValidation type="list" showInputMessage="1" showErrorMessage="1" sqref="D19:D20">
      <formula1>$T$6:$T$17</formula1>
    </dataValidation>
    <dataValidation type="list" showInputMessage="1" showErrorMessage="1" sqref="E19:E20">
      <formula1>$U$6:$U$32</formula1>
    </dataValidation>
    <dataValidation type="list" showInputMessage="1" showErrorMessage="1" sqref="C15">
      <formula1>$W$6:$W$8</formula1>
    </dataValidation>
    <dataValidation type="list" allowBlank="1" showInputMessage="1" showErrorMessage="1" sqref="C14:E14">
      <formula1>$V$6:$V$8</formula1>
    </dataValidation>
  </dataValidations>
  <pageMargins left="0.7" right="0.7" top="0.75" bottom="0.75" header="0.3" footer="0.3"/>
  <pageSetup orientation="portrait" horizont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02"/>
  <sheetViews>
    <sheetView showGridLines="0" zoomScale="80" zoomScaleNormal="80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5.7109375" style="22" customWidth="1"/>
    <col min="2" max="2" width="38.85546875" style="45" customWidth="1"/>
    <col min="3" max="3" width="9.140625" style="122"/>
    <col min="4" max="4" width="24.7109375" style="45" customWidth="1"/>
    <col min="5" max="5" width="19.140625" style="45" bestFit="1" customWidth="1"/>
    <col min="6" max="6" width="34.28515625" style="45" bestFit="1" customWidth="1"/>
    <col min="7" max="7" width="39.5703125" style="45" customWidth="1"/>
    <col min="8" max="8" width="38.42578125" style="45" bestFit="1" customWidth="1"/>
    <col min="9" max="9" width="14.28515625" style="45" customWidth="1"/>
    <col min="10" max="15" width="9.140625" style="45"/>
    <col min="16" max="16" width="5.85546875" style="117" customWidth="1"/>
    <col min="17" max="17" width="9" style="117" customWidth="1"/>
    <col min="18" max="18" width="8.140625" style="117" customWidth="1"/>
    <col min="19" max="19" width="9.42578125" style="117" customWidth="1"/>
    <col min="20" max="20" width="8" style="117" customWidth="1"/>
    <col min="21" max="21" width="8.140625" style="117" customWidth="1"/>
    <col min="22" max="16384" width="9.140625" style="45"/>
  </cols>
  <sheetData>
    <row r="1" spans="1:9" ht="57.75" customHeight="1" x14ac:dyDescent="0.25"/>
    <row r="2" spans="1:9" ht="40.5" customHeight="1" x14ac:dyDescent="0.25">
      <c r="A2" s="137"/>
      <c r="B2" s="138" t="s">
        <v>147</v>
      </c>
      <c r="C2" s="139" t="s">
        <v>155</v>
      </c>
      <c r="D2" s="139" t="s">
        <v>148</v>
      </c>
      <c r="E2" s="139" t="s">
        <v>149</v>
      </c>
      <c r="F2" s="139" t="s">
        <v>150</v>
      </c>
      <c r="G2" s="139" t="s">
        <v>151</v>
      </c>
      <c r="H2" s="139" t="s">
        <v>407</v>
      </c>
      <c r="I2" s="140" t="s">
        <v>152</v>
      </c>
    </row>
    <row r="3" spans="1:9" x14ac:dyDescent="0.25">
      <c r="A3" s="141" t="s">
        <v>156</v>
      </c>
      <c r="B3" s="84" t="str">
        <f>IF(INFO!$G$3=0,"",INFO!$G$3)</f>
        <v/>
      </c>
      <c r="C3" s="62"/>
      <c r="D3" s="60"/>
      <c r="E3" s="60"/>
      <c r="F3" s="60"/>
      <c r="G3" s="60"/>
      <c r="H3" s="60"/>
      <c r="I3" s="60"/>
    </row>
    <row r="4" spans="1:9" x14ac:dyDescent="0.25">
      <c r="A4" s="141" t="s">
        <v>157</v>
      </c>
      <c r="B4" s="84" t="str">
        <f>IF(INFO!G4=0,"",INFO!G4)</f>
        <v/>
      </c>
      <c r="C4" s="62"/>
      <c r="D4" s="60"/>
      <c r="E4" s="60"/>
      <c r="F4" s="60"/>
      <c r="G4" s="60"/>
      <c r="H4" s="60"/>
      <c r="I4" s="60"/>
    </row>
    <row r="5" spans="1:9" x14ac:dyDescent="0.25">
      <c r="A5" s="141" t="s">
        <v>158</v>
      </c>
      <c r="B5" s="84" t="str">
        <f>IF(INFO!G5=0,"",INFO!G5)</f>
        <v/>
      </c>
      <c r="C5" s="62"/>
      <c r="D5" s="60"/>
      <c r="E5" s="60"/>
      <c r="F5" s="60"/>
      <c r="G5" s="60"/>
      <c r="H5" s="60"/>
      <c r="I5" s="60"/>
    </row>
    <row r="6" spans="1:9" x14ac:dyDescent="0.25">
      <c r="A6" s="141" t="s">
        <v>159</v>
      </c>
      <c r="B6" s="84" t="str">
        <f>IF(INFO!G6=0,"",INFO!G6)</f>
        <v/>
      </c>
      <c r="C6" s="62"/>
      <c r="D6" s="60"/>
      <c r="E6" s="60"/>
      <c r="F6" s="60"/>
      <c r="G6" s="60"/>
      <c r="H6" s="60"/>
      <c r="I6" s="60"/>
    </row>
    <row r="7" spans="1:9" x14ac:dyDescent="0.25">
      <c r="A7" s="141" t="s">
        <v>160</v>
      </c>
      <c r="B7" s="84" t="str">
        <f>IF(INFO!G7=0,"",INFO!G7)</f>
        <v/>
      </c>
      <c r="C7" s="62"/>
      <c r="D7" s="60"/>
      <c r="E7" s="60"/>
      <c r="F7" s="60"/>
      <c r="G7" s="60"/>
      <c r="H7" s="60"/>
      <c r="I7" s="60"/>
    </row>
    <row r="8" spans="1:9" x14ac:dyDescent="0.25">
      <c r="A8" s="141" t="s">
        <v>161</v>
      </c>
      <c r="B8" s="84" t="str">
        <f>IF(INFO!G8=0,"",INFO!G8)</f>
        <v/>
      </c>
      <c r="C8" s="62"/>
      <c r="D8" s="60"/>
      <c r="E8" s="60"/>
      <c r="F8" s="60"/>
      <c r="G8" s="60"/>
      <c r="H8" s="60"/>
      <c r="I8" s="61"/>
    </row>
    <row r="9" spans="1:9" x14ac:dyDescent="0.25">
      <c r="A9" s="141" t="s">
        <v>162</v>
      </c>
      <c r="B9" s="84" t="str">
        <f>IF(INFO!G9=0,"",INFO!G9)</f>
        <v/>
      </c>
      <c r="C9" s="62"/>
      <c r="D9" s="60"/>
      <c r="E9" s="60"/>
      <c r="F9" s="60"/>
      <c r="G9" s="60"/>
      <c r="H9" s="60"/>
      <c r="I9" s="60"/>
    </row>
    <row r="10" spans="1:9" x14ac:dyDescent="0.25">
      <c r="A10" s="141" t="s">
        <v>163</v>
      </c>
      <c r="B10" s="84" t="str">
        <f>IF(INFO!G10=0,"",INFO!G10)</f>
        <v/>
      </c>
      <c r="C10" s="62"/>
      <c r="D10" s="60"/>
      <c r="E10" s="60"/>
      <c r="F10" s="60"/>
      <c r="G10" s="60"/>
      <c r="H10" s="60"/>
      <c r="I10" s="60"/>
    </row>
    <row r="11" spans="1:9" x14ac:dyDescent="0.25">
      <c r="A11" s="141" t="s">
        <v>164</v>
      </c>
      <c r="B11" s="84" t="str">
        <f>IF(INFO!G11=0,"",INFO!G11)</f>
        <v/>
      </c>
      <c r="C11" s="62"/>
      <c r="D11" s="60"/>
      <c r="E11" s="60"/>
      <c r="F11" s="60"/>
      <c r="G11" s="60"/>
      <c r="H11" s="60"/>
      <c r="I11" s="60"/>
    </row>
    <row r="12" spans="1:9" x14ac:dyDescent="0.25">
      <c r="A12" s="141" t="s">
        <v>165</v>
      </c>
      <c r="B12" s="84" t="str">
        <f>IF(INFO!G12=0,"",INFO!G12)</f>
        <v/>
      </c>
      <c r="C12" s="62"/>
      <c r="D12" s="60"/>
      <c r="E12" s="60"/>
      <c r="F12" s="60"/>
      <c r="G12" s="60"/>
      <c r="H12" s="60"/>
      <c r="I12" s="60"/>
    </row>
    <row r="13" spans="1:9" x14ac:dyDescent="0.25">
      <c r="A13" s="141" t="s">
        <v>166</v>
      </c>
      <c r="B13" s="84" t="str">
        <f>IF(INFO!G13=0,"",INFO!G13)</f>
        <v/>
      </c>
      <c r="C13" s="62"/>
      <c r="D13" s="60"/>
      <c r="E13" s="60"/>
      <c r="F13" s="60"/>
      <c r="G13" s="60"/>
      <c r="H13" s="60"/>
      <c r="I13" s="60"/>
    </row>
    <row r="14" spans="1:9" x14ac:dyDescent="0.25">
      <c r="A14" s="141" t="s">
        <v>167</v>
      </c>
      <c r="B14" s="84" t="str">
        <f>IF(INFO!G14=0,"",INFO!G14)</f>
        <v/>
      </c>
      <c r="C14" s="62"/>
      <c r="D14" s="60"/>
      <c r="E14" s="60"/>
      <c r="F14" s="60"/>
      <c r="G14" s="60"/>
      <c r="H14" s="60"/>
      <c r="I14" s="60"/>
    </row>
    <row r="15" spans="1:9" x14ac:dyDescent="0.25">
      <c r="A15" s="141" t="s">
        <v>168</v>
      </c>
      <c r="B15" s="84" t="str">
        <f>IF(INFO!G15=0,"",INFO!G15)</f>
        <v/>
      </c>
      <c r="C15" s="62"/>
      <c r="D15" s="60"/>
      <c r="E15" s="60"/>
      <c r="F15" s="60"/>
      <c r="G15" s="60"/>
      <c r="H15" s="60"/>
      <c r="I15" s="60"/>
    </row>
    <row r="16" spans="1:9" x14ac:dyDescent="0.25">
      <c r="A16" s="141" t="s">
        <v>169</v>
      </c>
      <c r="B16" s="84" t="str">
        <f>IF(INFO!G16=0,"",INFO!G16)</f>
        <v/>
      </c>
      <c r="C16" s="62"/>
      <c r="D16" s="60"/>
      <c r="E16" s="60"/>
      <c r="F16" s="60"/>
      <c r="G16" s="60"/>
      <c r="H16" s="60"/>
      <c r="I16" s="60"/>
    </row>
    <row r="17" spans="1:9" x14ac:dyDescent="0.25">
      <c r="A17" s="141" t="s">
        <v>170</v>
      </c>
      <c r="B17" s="84" t="str">
        <f>IF(INFO!G17=0,"",INFO!G17)</f>
        <v/>
      </c>
      <c r="C17" s="62"/>
      <c r="D17" s="60"/>
      <c r="E17" s="60"/>
      <c r="F17" s="60"/>
      <c r="G17" s="60"/>
      <c r="H17" s="60"/>
      <c r="I17" s="60"/>
    </row>
    <row r="18" spans="1:9" x14ac:dyDescent="0.25">
      <c r="A18" s="141" t="s">
        <v>171</v>
      </c>
      <c r="B18" s="84" t="str">
        <f>IF(INFO!G18=0,"",INFO!G18)</f>
        <v/>
      </c>
      <c r="C18" s="62"/>
      <c r="D18" s="60"/>
      <c r="E18" s="60"/>
      <c r="F18" s="60"/>
      <c r="G18" s="60"/>
      <c r="H18" s="60"/>
      <c r="I18" s="60"/>
    </row>
    <row r="19" spans="1:9" x14ac:dyDescent="0.25">
      <c r="A19" s="141" t="s">
        <v>172</v>
      </c>
      <c r="B19" s="84" t="str">
        <f>IF(INFO!G19=0,"",INFO!G19)</f>
        <v/>
      </c>
      <c r="C19" s="62"/>
      <c r="D19" s="60"/>
      <c r="E19" s="60"/>
      <c r="F19" s="60"/>
      <c r="G19" s="60"/>
      <c r="H19" s="60"/>
      <c r="I19" s="60"/>
    </row>
    <row r="20" spans="1:9" x14ac:dyDescent="0.25">
      <c r="A20" s="141" t="s">
        <v>173</v>
      </c>
      <c r="B20" s="84" t="str">
        <f>IF(INFO!G20=0,"",INFO!G20)</f>
        <v/>
      </c>
      <c r="C20" s="62"/>
      <c r="D20" s="60"/>
      <c r="E20" s="60"/>
      <c r="F20" s="60"/>
      <c r="G20" s="60"/>
      <c r="H20" s="60"/>
      <c r="I20" s="61"/>
    </row>
    <row r="21" spans="1:9" x14ac:dyDescent="0.25">
      <c r="A21" s="141" t="s">
        <v>174</v>
      </c>
      <c r="B21" s="84" t="str">
        <f>IF(INFO!G21=0,"",INFO!G21)</f>
        <v/>
      </c>
      <c r="C21" s="62"/>
      <c r="D21" s="60"/>
      <c r="E21" s="60"/>
      <c r="F21" s="60"/>
      <c r="G21" s="60"/>
      <c r="H21" s="60"/>
      <c r="I21" s="60"/>
    </row>
    <row r="22" spans="1:9" x14ac:dyDescent="0.25">
      <c r="A22" s="141" t="s">
        <v>175</v>
      </c>
      <c r="B22" s="84" t="str">
        <f>IF(INFO!G22=0,"",INFO!G22)</f>
        <v/>
      </c>
      <c r="C22" s="62"/>
      <c r="D22" s="60"/>
      <c r="E22" s="60"/>
      <c r="F22" s="60"/>
      <c r="G22" s="60"/>
      <c r="H22" s="60"/>
      <c r="I22" s="60"/>
    </row>
    <row r="23" spans="1:9" x14ac:dyDescent="0.25">
      <c r="A23" s="141" t="s">
        <v>176</v>
      </c>
      <c r="B23" s="84" t="str">
        <f>IF(INFO!G23=0,"",INFO!G23)</f>
        <v/>
      </c>
      <c r="C23" s="62"/>
      <c r="D23" s="60"/>
      <c r="E23" s="60"/>
      <c r="F23" s="60"/>
      <c r="G23" s="60"/>
      <c r="H23" s="60"/>
      <c r="I23" s="60"/>
    </row>
    <row r="24" spans="1:9" x14ac:dyDescent="0.25">
      <c r="A24" s="141" t="s">
        <v>177</v>
      </c>
      <c r="B24" s="84" t="str">
        <f>IF(INFO!G24=0,"",INFO!G24)</f>
        <v/>
      </c>
      <c r="C24" s="62"/>
      <c r="D24" s="60"/>
      <c r="E24" s="60"/>
      <c r="F24" s="60"/>
      <c r="G24" s="60"/>
      <c r="H24" s="60"/>
      <c r="I24" s="60"/>
    </row>
    <row r="25" spans="1:9" x14ac:dyDescent="0.25">
      <c r="A25" s="141" t="s">
        <v>178</v>
      </c>
      <c r="B25" s="84" t="str">
        <f>IF(INFO!G25=0,"",INFO!G25)</f>
        <v/>
      </c>
      <c r="C25" s="62"/>
      <c r="D25" s="60"/>
      <c r="E25" s="60"/>
      <c r="F25" s="60"/>
      <c r="G25" s="60"/>
      <c r="H25" s="60"/>
      <c r="I25" s="60"/>
    </row>
    <row r="26" spans="1:9" x14ac:dyDescent="0.25">
      <c r="A26" s="141" t="s">
        <v>179</v>
      </c>
      <c r="B26" s="84" t="str">
        <f>IF(INFO!G26=0,"",INFO!G26)</f>
        <v/>
      </c>
      <c r="C26" s="62"/>
      <c r="D26" s="60"/>
      <c r="E26" s="60"/>
      <c r="F26" s="60"/>
      <c r="G26" s="60"/>
      <c r="H26" s="60"/>
      <c r="I26" s="60"/>
    </row>
    <row r="27" spans="1:9" x14ac:dyDescent="0.25">
      <c r="A27" s="141" t="s">
        <v>180</v>
      </c>
      <c r="B27" s="84" t="str">
        <f>IF(INFO!G27=0,"",INFO!G27)</f>
        <v/>
      </c>
      <c r="C27" s="62"/>
      <c r="D27" s="60"/>
      <c r="E27" s="60"/>
      <c r="F27" s="60"/>
      <c r="G27" s="60"/>
      <c r="H27" s="60"/>
      <c r="I27" s="60"/>
    </row>
    <row r="28" spans="1:9" x14ac:dyDescent="0.25">
      <c r="A28" s="141" t="s">
        <v>181</v>
      </c>
      <c r="B28" s="84" t="str">
        <f>IF(INFO!G28=0,"",INFO!G28)</f>
        <v/>
      </c>
      <c r="C28" s="62"/>
      <c r="D28" s="60"/>
      <c r="E28" s="60"/>
      <c r="F28" s="60"/>
      <c r="G28" s="60"/>
      <c r="H28" s="60"/>
      <c r="I28" s="60"/>
    </row>
    <row r="29" spans="1:9" x14ac:dyDescent="0.25">
      <c r="A29" s="141" t="s">
        <v>182</v>
      </c>
      <c r="B29" s="84" t="str">
        <f>IF(INFO!G29=0,"",INFO!G29)</f>
        <v/>
      </c>
      <c r="C29" s="62"/>
      <c r="D29" s="60"/>
      <c r="E29" s="60"/>
      <c r="F29" s="60"/>
      <c r="G29" s="60"/>
      <c r="H29" s="60"/>
      <c r="I29" s="60"/>
    </row>
    <row r="30" spans="1:9" x14ac:dyDescent="0.25">
      <c r="A30" s="141" t="s">
        <v>183</v>
      </c>
      <c r="B30" s="84" t="str">
        <f>IF(INFO!G30=0,"",INFO!G30)</f>
        <v/>
      </c>
      <c r="C30" s="62"/>
      <c r="D30" s="60"/>
      <c r="E30" s="60"/>
      <c r="F30" s="60"/>
      <c r="G30" s="60"/>
      <c r="H30" s="60"/>
      <c r="I30" s="60"/>
    </row>
    <row r="31" spans="1:9" x14ac:dyDescent="0.25">
      <c r="A31" s="141" t="s">
        <v>184</v>
      </c>
      <c r="B31" s="84" t="str">
        <f>IF(INFO!G31=0,"",INFO!G31)</f>
        <v/>
      </c>
      <c r="C31" s="62"/>
      <c r="D31" s="60"/>
      <c r="E31" s="60"/>
      <c r="F31" s="60"/>
      <c r="G31" s="60"/>
      <c r="H31" s="60"/>
      <c r="I31" s="60"/>
    </row>
    <row r="32" spans="1:9" x14ac:dyDescent="0.25">
      <c r="A32" s="141" t="s">
        <v>185</v>
      </c>
      <c r="B32" s="84" t="str">
        <f>IF(INFO!G32=0,"",INFO!G32)</f>
        <v/>
      </c>
      <c r="C32" s="62"/>
      <c r="D32" s="60"/>
      <c r="E32" s="60"/>
      <c r="F32" s="60"/>
      <c r="G32" s="60"/>
      <c r="H32" s="60"/>
      <c r="I32" s="61"/>
    </row>
    <row r="33" spans="1:9" x14ac:dyDescent="0.25">
      <c r="A33" s="141" t="s">
        <v>186</v>
      </c>
      <c r="B33" s="84" t="str">
        <f>IF(INFO!G33=0,"",INFO!G33)</f>
        <v/>
      </c>
      <c r="C33" s="62"/>
      <c r="D33" s="60"/>
      <c r="E33" s="60"/>
      <c r="F33" s="60"/>
      <c r="G33" s="60"/>
      <c r="H33" s="60"/>
      <c r="I33" s="60"/>
    </row>
    <row r="34" spans="1:9" x14ac:dyDescent="0.25">
      <c r="A34" s="141" t="s">
        <v>187</v>
      </c>
      <c r="B34" s="84" t="str">
        <f>IF(INFO!G34=0,"",INFO!G34)</f>
        <v/>
      </c>
      <c r="C34" s="62"/>
      <c r="D34" s="60"/>
      <c r="E34" s="60"/>
      <c r="F34" s="60"/>
      <c r="G34" s="60"/>
      <c r="H34" s="60"/>
      <c r="I34" s="60"/>
    </row>
    <row r="35" spans="1:9" x14ac:dyDescent="0.25">
      <c r="A35" s="141" t="s">
        <v>188</v>
      </c>
      <c r="B35" s="84" t="str">
        <f>IF(INFO!G35=0,"",INFO!G35)</f>
        <v/>
      </c>
      <c r="C35" s="62"/>
      <c r="D35" s="60"/>
      <c r="E35" s="60"/>
      <c r="F35" s="60"/>
      <c r="G35" s="60"/>
      <c r="H35" s="60"/>
      <c r="I35" s="60"/>
    </row>
    <row r="36" spans="1:9" x14ac:dyDescent="0.25">
      <c r="A36" s="141" t="s">
        <v>189</v>
      </c>
      <c r="B36" s="84" t="str">
        <f>IF(INFO!G36=0,"",INFO!G36)</f>
        <v/>
      </c>
      <c r="C36" s="62"/>
      <c r="D36" s="60"/>
      <c r="E36" s="60"/>
      <c r="F36" s="60"/>
      <c r="G36" s="60"/>
      <c r="H36" s="60"/>
      <c r="I36" s="60"/>
    </row>
    <row r="37" spans="1:9" x14ac:dyDescent="0.25">
      <c r="A37" s="141" t="s">
        <v>190</v>
      </c>
      <c r="B37" s="84" t="str">
        <f>IF(INFO!G37=0,"",INFO!G37)</f>
        <v/>
      </c>
      <c r="C37" s="62"/>
      <c r="D37" s="60"/>
      <c r="E37" s="60"/>
      <c r="F37" s="60"/>
      <c r="G37" s="60"/>
      <c r="H37" s="60"/>
      <c r="I37" s="60"/>
    </row>
    <row r="38" spans="1:9" x14ac:dyDescent="0.25">
      <c r="A38" s="141" t="s">
        <v>191</v>
      </c>
      <c r="B38" s="84" t="str">
        <f>IF(INFO!G38=0,"",INFO!G38)</f>
        <v/>
      </c>
      <c r="C38" s="62"/>
      <c r="D38" s="60"/>
      <c r="E38" s="60"/>
      <c r="F38" s="60"/>
      <c r="G38" s="60"/>
      <c r="H38" s="60"/>
      <c r="I38" s="60"/>
    </row>
    <row r="39" spans="1:9" x14ac:dyDescent="0.25">
      <c r="A39" s="141" t="s">
        <v>192</v>
      </c>
      <c r="B39" s="84" t="str">
        <f>IF(INFO!G39=0,"",INFO!G39)</f>
        <v/>
      </c>
      <c r="C39" s="62"/>
      <c r="D39" s="60"/>
      <c r="E39" s="60"/>
      <c r="F39" s="60"/>
      <c r="G39" s="60"/>
      <c r="H39" s="60"/>
      <c r="I39" s="60"/>
    </row>
    <row r="40" spans="1:9" x14ac:dyDescent="0.25">
      <c r="A40" s="141" t="s">
        <v>193</v>
      </c>
      <c r="B40" s="84" t="str">
        <f>IF(INFO!G40=0,"",INFO!G40)</f>
        <v/>
      </c>
      <c r="C40" s="62"/>
      <c r="D40" s="60"/>
      <c r="E40" s="60"/>
      <c r="F40" s="60"/>
      <c r="G40" s="60"/>
      <c r="H40" s="60"/>
      <c r="I40" s="60"/>
    </row>
    <row r="41" spans="1:9" x14ac:dyDescent="0.25">
      <c r="A41" s="141" t="s">
        <v>194</v>
      </c>
      <c r="B41" s="84" t="str">
        <f>IF(INFO!G41=0,"",INFO!G41)</f>
        <v/>
      </c>
      <c r="C41" s="62"/>
      <c r="D41" s="60"/>
      <c r="E41" s="60"/>
      <c r="F41" s="60"/>
      <c r="G41" s="60"/>
      <c r="H41" s="60"/>
      <c r="I41" s="60"/>
    </row>
    <row r="42" spans="1:9" x14ac:dyDescent="0.25">
      <c r="A42" s="141" t="s">
        <v>195</v>
      </c>
      <c r="B42" s="84" t="str">
        <f>IF(INFO!G42=0,"",INFO!G42)</f>
        <v/>
      </c>
      <c r="C42" s="62"/>
      <c r="D42" s="60"/>
      <c r="E42" s="60"/>
      <c r="F42" s="60"/>
      <c r="G42" s="60"/>
      <c r="H42" s="60"/>
      <c r="I42" s="60"/>
    </row>
    <row r="43" spans="1:9" x14ac:dyDescent="0.25">
      <c r="A43" s="141" t="s">
        <v>196</v>
      </c>
      <c r="B43" s="84" t="str">
        <f>IF(INFO!G43=0,"",INFO!G43)</f>
        <v/>
      </c>
      <c r="C43" s="62"/>
      <c r="D43" s="60"/>
      <c r="E43" s="60"/>
      <c r="F43" s="60"/>
      <c r="G43" s="60"/>
      <c r="H43" s="60"/>
      <c r="I43" s="60"/>
    </row>
    <row r="44" spans="1:9" x14ac:dyDescent="0.25">
      <c r="A44" s="141" t="s">
        <v>197</v>
      </c>
      <c r="B44" s="84" t="str">
        <f>IF(INFO!G44=0,"",INFO!G44)</f>
        <v/>
      </c>
      <c r="C44" s="62"/>
      <c r="D44" s="60"/>
      <c r="E44" s="60"/>
      <c r="F44" s="60"/>
      <c r="G44" s="60"/>
      <c r="H44" s="60"/>
      <c r="I44" s="61"/>
    </row>
    <row r="45" spans="1:9" x14ac:dyDescent="0.25">
      <c r="A45" s="141" t="s">
        <v>198</v>
      </c>
      <c r="B45" s="84" t="str">
        <f>IF(INFO!G45=0,"",INFO!G45)</f>
        <v/>
      </c>
      <c r="C45" s="62"/>
      <c r="D45" s="60"/>
      <c r="E45" s="60"/>
      <c r="F45" s="60"/>
      <c r="G45" s="60"/>
      <c r="H45" s="60"/>
      <c r="I45" s="60"/>
    </row>
    <row r="46" spans="1:9" x14ac:dyDescent="0.25">
      <c r="A46" s="141" t="s">
        <v>199</v>
      </c>
      <c r="B46" s="84" t="str">
        <f>IF(INFO!G46=0,"",INFO!G46)</f>
        <v/>
      </c>
      <c r="C46" s="62"/>
      <c r="D46" s="60"/>
      <c r="E46" s="60"/>
      <c r="F46" s="60"/>
      <c r="G46" s="60"/>
      <c r="H46" s="60"/>
      <c r="I46" s="60"/>
    </row>
    <row r="47" spans="1:9" x14ac:dyDescent="0.25">
      <c r="A47" s="141" t="s">
        <v>200</v>
      </c>
      <c r="B47" s="84" t="str">
        <f>IF(INFO!G47=0,"",INFO!G47)</f>
        <v/>
      </c>
      <c r="C47" s="62"/>
      <c r="D47" s="60"/>
      <c r="E47" s="60"/>
      <c r="F47" s="60"/>
      <c r="G47" s="60"/>
      <c r="H47" s="60"/>
      <c r="I47" s="60"/>
    </row>
    <row r="48" spans="1:9" x14ac:dyDescent="0.25">
      <c r="A48" s="141" t="s">
        <v>201</v>
      </c>
      <c r="B48" s="84" t="str">
        <f>IF(INFO!G48=0,"",INFO!G48)</f>
        <v/>
      </c>
      <c r="C48" s="62"/>
      <c r="D48" s="60"/>
      <c r="E48" s="60"/>
      <c r="F48" s="60"/>
      <c r="G48" s="60"/>
      <c r="H48" s="60"/>
      <c r="I48" s="60"/>
    </row>
    <row r="49" spans="1:9" x14ac:dyDescent="0.25">
      <c r="A49" s="141" t="s">
        <v>202</v>
      </c>
      <c r="B49" s="84" t="str">
        <f>IF(INFO!G49=0,"",INFO!G49)</f>
        <v/>
      </c>
      <c r="C49" s="62"/>
      <c r="D49" s="60"/>
      <c r="E49" s="60"/>
      <c r="F49" s="60"/>
      <c r="G49" s="60"/>
      <c r="H49" s="60"/>
      <c r="I49" s="60"/>
    </row>
    <row r="50" spans="1:9" x14ac:dyDescent="0.25">
      <c r="A50" s="141" t="s">
        <v>203</v>
      </c>
      <c r="B50" s="84" t="str">
        <f>IF(INFO!G50=0,"",INFO!G50)</f>
        <v/>
      </c>
      <c r="C50" s="62"/>
      <c r="D50" s="60"/>
      <c r="E50" s="60"/>
      <c r="F50" s="60"/>
      <c r="G50" s="60"/>
      <c r="H50" s="60"/>
      <c r="I50" s="60"/>
    </row>
    <row r="51" spans="1:9" x14ac:dyDescent="0.25">
      <c r="A51" s="141" t="s">
        <v>204</v>
      </c>
      <c r="B51" s="84" t="str">
        <f>IF(INFO!G51=0,"",INFO!G51)</f>
        <v/>
      </c>
      <c r="C51" s="62"/>
      <c r="D51" s="60"/>
      <c r="E51" s="60"/>
      <c r="F51" s="60"/>
      <c r="G51" s="60"/>
      <c r="H51" s="60"/>
      <c r="I51" s="60"/>
    </row>
    <row r="52" spans="1:9" x14ac:dyDescent="0.25">
      <c r="A52" s="141" t="s">
        <v>205</v>
      </c>
      <c r="B52" s="84" t="str">
        <f>IF(INFO!G52=0,"",INFO!G52)</f>
        <v/>
      </c>
      <c r="C52" s="62"/>
      <c r="D52" s="60"/>
      <c r="E52" s="60"/>
      <c r="F52" s="60"/>
      <c r="G52" s="60"/>
      <c r="H52" s="60"/>
      <c r="I52" s="60"/>
    </row>
    <row r="53" spans="1:9" x14ac:dyDescent="0.25">
      <c r="A53" s="141" t="s">
        <v>206</v>
      </c>
      <c r="B53" s="84" t="str">
        <f>IF(INFO!G53=0,"",INFO!G53)</f>
        <v/>
      </c>
      <c r="C53" s="62"/>
      <c r="D53" s="60"/>
      <c r="E53" s="60"/>
      <c r="F53" s="60"/>
      <c r="G53" s="60"/>
      <c r="H53" s="60"/>
      <c r="I53" s="60"/>
    </row>
    <row r="54" spans="1:9" x14ac:dyDescent="0.25">
      <c r="A54" s="141" t="s">
        <v>207</v>
      </c>
      <c r="B54" s="84" t="str">
        <f>IF(INFO!G54=0,"",INFO!G54)</f>
        <v/>
      </c>
      <c r="C54" s="62"/>
      <c r="D54" s="60"/>
      <c r="E54" s="60"/>
      <c r="F54" s="60"/>
      <c r="G54" s="60"/>
      <c r="H54" s="60"/>
      <c r="I54" s="60"/>
    </row>
    <row r="55" spans="1:9" x14ac:dyDescent="0.25">
      <c r="A55" s="141" t="s">
        <v>208</v>
      </c>
      <c r="B55" s="84" t="str">
        <f>IF(INFO!G55=0,"",INFO!G55)</f>
        <v/>
      </c>
      <c r="C55" s="62"/>
      <c r="D55" s="60"/>
      <c r="E55" s="60"/>
      <c r="F55" s="60"/>
      <c r="G55" s="60"/>
      <c r="H55" s="60"/>
      <c r="I55" s="60"/>
    </row>
    <row r="56" spans="1:9" x14ac:dyDescent="0.25">
      <c r="A56" s="141" t="s">
        <v>209</v>
      </c>
      <c r="B56" s="84" t="str">
        <f>IF(INFO!G56=0,"",INFO!G56)</f>
        <v/>
      </c>
      <c r="C56" s="62"/>
      <c r="D56" s="60"/>
      <c r="E56" s="60"/>
      <c r="F56" s="60"/>
      <c r="G56" s="60"/>
      <c r="H56" s="60"/>
      <c r="I56" s="61"/>
    </row>
    <row r="57" spans="1:9" x14ac:dyDescent="0.25">
      <c r="A57" s="141" t="s">
        <v>210</v>
      </c>
      <c r="B57" s="84" t="str">
        <f>IF(INFO!G57=0,"",INFO!G57)</f>
        <v/>
      </c>
      <c r="C57" s="62"/>
      <c r="D57" s="60"/>
      <c r="E57" s="60"/>
      <c r="F57" s="60"/>
      <c r="G57" s="60"/>
      <c r="H57" s="60"/>
      <c r="I57" s="60"/>
    </row>
    <row r="58" spans="1:9" x14ac:dyDescent="0.25">
      <c r="A58" s="141" t="s">
        <v>211</v>
      </c>
      <c r="B58" s="84" t="str">
        <f>IF(INFO!G58=0,"",INFO!G58)</f>
        <v/>
      </c>
      <c r="C58" s="62"/>
      <c r="D58" s="60"/>
      <c r="E58" s="60"/>
      <c r="F58" s="60"/>
      <c r="G58" s="60"/>
      <c r="H58" s="60"/>
      <c r="I58" s="60"/>
    </row>
    <row r="59" spans="1:9" x14ac:dyDescent="0.25">
      <c r="A59" s="141" t="s">
        <v>212</v>
      </c>
      <c r="B59" s="84" t="str">
        <f>IF(INFO!G59=0,"",INFO!G59)</f>
        <v/>
      </c>
      <c r="C59" s="62"/>
      <c r="D59" s="60"/>
      <c r="E59" s="60"/>
      <c r="F59" s="60"/>
      <c r="G59" s="60"/>
      <c r="H59" s="60"/>
      <c r="I59" s="60"/>
    </row>
    <row r="60" spans="1:9" x14ac:dyDescent="0.25">
      <c r="A60" s="141" t="s">
        <v>213</v>
      </c>
      <c r="B60" s="84" t="str">
        <f>IF(INFO!G60=0,"",INFO!G60)</f>
        <v/>
      </c>
      <c r="C60" s="62"/>
      <c r="D60" s="60"/>
      <c r="E60" s="60"/>
      <c r="F60" s="60"/>
      <c r="G60" s="60"/>
      <c r="H60" s="60"/>
      <c r="I60" s="60"/>
    </row>
    <row r="61" spans="1:9" x14ac:dyDescent="0.25">
      <c r="A61" s="141" t="s">
        <v>214</v>
      </c>
      <c r="B61" s="84" t="str">
        <f>IF(INFO!G61=0,"",INFO!G61)</f>
        <v/>
      </c>
      <c r="C61" s="62"/>
      <c r="D61" s="60"/>
      <c r="E61" s="60"/>
      <c r="F61" s="60"/>
      <c r="G61" s="60"/>
      <c r="H61" s="60"/>
      <c r="I61" s="60"/>
    </row>
    <row r="62" spans="1:9" x14ac:dyDescent="0.25">
      <c r="A62" s="141" t="s">
        <v>215</v>
      </c>
      <c r="B62" s="84" t="str">
        <f>IF(INFO!G62=0,"",INFO!G62)</f>
        <v/>
      </c>
      <c r="C62" s="62"/>
      <c r="D62" s="60"/>
      <c r="E62" s="60"/>
      <c r="F62" s="60"/>
      <c r="G62" s="60"/>
      <c r="H62" s="60"/>
      <c r="I62" s="60"/>
    </row>
    <row r="63" spans="1:9" x14ac:dyDescent="0.25">
      <c r="A63" s="141" t="s">
        <v>216</v>
      </c>
      <c r="B63" s="84" t="str">
        <f>IF(INFO!G63=0,"",INFO!G63)</f>
        <v/>
      </c>
      <c r="C63" s="62"/>
      <c r="D63" s="60"/>
      <c r="E63" s="60"/>
      <c r="F63" s="60"/>
      <c r="G63" s="60"/>
      <c r="H63" s="60"/>
      <c r="I63" s="60"/>
    </row>
    <row r="64" spans="1:9" x14ac:dyDescent="0.25">
      <c r="A64" s="141" t="s">
        <v>217</v>
      </c>
      <c r="B64" s="84" t="str">
        <f>IF(INFO!G64=0,"",INFO!G64)</f>
        <v/>
      </c>
      <c r="C64" s="62"/>
      <c r="D64" s="60"/>
      <c r="E64" s="60"/>
      <c r="F64" s="60"/>
      <c r="G64" s="60"/>
      <c r="H64" s="60"/>
      <c r="I64" s="60"/>
    </row>
    <row r="65" spans="1:9" x14ac:dyDescent="0.25">
      <c r="A65" s="141" t="s">
        <v>218</v>
      </c>
      <c r="B65" s="84" t="str">
        <f>IF(INFO!G65=0,"",INFO!G65)</f>
        <v/>
      </c>
      <c r="C65" s="62"/>
      <c r="D65" s="60"/>
      <c r="E65" s="60"/>
      <c r="F65" s="60"/>
      <c r="G65" s="60"/>
      <c r="H65" s="60"/>
      <c r="I65" s="60"/>
    </row>
    <row r="66" spans="1:9" x14ac:dyDescent="0.25">
      <c r="A66" s="141" t="s">
        <v>219</v>
      </c>
      <c r="B66" s="84" t="str">
        <f>IF(INFO!G66=0,"",INFO!G66)</f>
        <v/>
      </c>
      <c r="C66" s="62"/>
      <c r="D66" s="60"/>
      <c r="E66" s="60"/>
      <c r="F66" s="60"/>
      <c r="G66" s="60"/>
      <c r="H66" s="60"/>
      <c r="I66" s="60"/>
    </row>
    <row r="67" spans="1:9" x14ac:dyDescent="0.25">
      <c r="A67" s="141" t="s">
        <v>220</v>
      </c>
      <c r="B67" s="84" t="str">
        <f>IF(INFO!G67=0,"",INFO!G67)</f>
        <v/>
      </c>
      <c r="C67" s="62"/>
      <c r="D67" s="60"/>
      <c r="E67" s="60"/>
      <c r="F67" s="60"/>
      <c r="G67" s="60"/>
      <c r="H67" s="60"/>
      <c r="I67" s="60"/>
    </row>
    <row r="68" spans="1:9" x14ac:dyDescent="0.25">
      <c r="A68" s="141" t="s">
        <v>221</v>
      </c>
      <c r="B68" s="84" t="str">
        <f>IF(INFO!G68=0,"",INFO!G68)</f>
        <v/>
      </c>
      <c r="C68" s="62"/>
      <c r="D68" s="60"/>
      <c r="E68" s="60"/>
      <c r="F68" s="60"/>
      <c r="G68" s="60"/>
      <c r="H68" s="60"/>
      <c r="I68" s="61"/>
    </row>
    <row r="69" spans="1:9" x14ac:dyDescent="0.25">
      <c r="A69" s="141" t="s">
        <v>222</v>
      </c>
      <c r="B69" s="84" t="str">
        <f>IF(INFO!G69=0,"",INFO!G69)</f>
        <v/>
      </c>
      <c r="C69" s="62"/>
      <c r="D69" s="60"/>
      <c r="E69" s="60"/>
      <c r="F69" s="60"/>
      <c r="G69" s="60"/>
      <c r="H69" s="60"/>
      <c r="I69" s="60"/>
    </row>
    <row r="70" spans="1:9" x14ac:dyDescent="0.25">
      <c r="A70" s="141" t="s">
        <v>223</v>
      </c>
      <c r="B70" s="84" t="str">
        <f>IF(INFO!G70=0,"",INFO!G70)</f>
        <v/>
      </c>
      <c r="C70" s="62"/>
      <c r="D70" s="60"/>
      <c r="E70" s="60"/>
      <c r="F70" s="60"/>
      <c r="G70" s="60"/>
      <c r="H70" s="60"/>
      <c r="I70" s="60"/>
    </row>
    <row r="71" spans="1:9" x14ac:dyDescent="0.25">
      <c r="A71" s="141" t="s">
        <v>224</v>
      </c>
      <c r="B71" s="84" t="str">
        <f>IF(INFO!G71=0,"",INFO!G71)</f>
        <v/>
      </c>
      <c r="C71" s="62"/>
      <c r="D71" s="60"/>
      <c r="E71" s="60"/>
      <c r="F71" s="60"/>
      <c r="G71" s="60"/>
      <c r="H71" s="60"/>
      <c r="I71" s="60"/>
    </row>
    <row r="72" spans="1:9" x14ac:dyDescent="0.25">
      <c r="A72" s="141" t="s">
        <v>225</v>
      </c>
      <c r="B72" s="84" t="str">
        <f>IF(INFO!G72=0,"",INFO!G72)</f>
        <v/>
      </c>
      <c r="C72" s="62"/>
      <c r="D72" s="60"/>
      <c r="E72" s="60"/>
      <c r="F72" s="60"/>
      <c r="G72" s="60"/>
      <c r="H72" s="60"/>
      <c r="I72" s="60"/>
    </row>
    <row r="73" spans="1:9" x14ac:dyDescent="0.25">
      <c r="A73" s="141" t="s">
        <v>226</v>
      </c>
      <c r="B73" s="84" t="str">
        <f>IF(INFO!G73=0,"",INFO!G73)</f>
        <v/>
      </c>
      <c r="C73" s="62"/>
      <c r="D73" s="60"/>
      <c r="E73" s="60"/>
      <c r="F73" s="60"/>
      <c r="G73" s="60"/>
      <c r="H73" s="60"/>
      <c r="I73" s="60"/>
    </row>
    <row r="74" spans="1:9" x14ac:dyDescent="0.25">
      <c r="A74" s="141" t="s">
        <v>227</v>
      </c>
      <c r="B74" s="84" t="str">
        <f>IF(INFO!G74=0,"",INFO!G74)</f>
        <v/>
      </c>
      <c r="C74" s="62"/>
      <c r="D74" s="60"/>
      <c r="E74" s="60"/>
      <c r="F74" s="60"/>
      <c r="G74" s="60"/>
      <c r="H74" s="60"/>
      <c r="I74" s="60"/>
    </row>
    <row r="75" spans="1:9" x14ac:dyDescent="0.25">
      <c r="A75" s="141" t="s">
        <v>228</v>
      </c>
      <c r="B75" s="84" t="str">
        <f>IF(INFO!G75=0,"",INFO!G75)</f>
        <v/>
      </c>
      <c r="C75" s="62"/>
      <c r="D75" s="60"/>
      <c r="E75" s="60"/>
      <c r="F75" s="60"/>
      <c r="G75" s="60"/>
      <c r="H75" s="60"/>
      <c r="I75" s="60"/>
    </row>
    <row r="76" spans="1:9" x14ac:dyDescent="0.25">
      <c r="A76" s="141" t="s">
        <v>229</v>
      </c>
      <c r="B76" s="84" t="str">
        <f>IF(INFO!G76=0,"",INFO!G76)</f>
        <v/>
      </c>
      <c r="C76" s="62"/>
      <c r="D76" s="60"/>
      <c r="E76" s="60"/>
      <c r="F76" s="60"/>
      <c r="G76" s="60"/>
      <c r="H76" s="60"/>
      <c r="I76" s="60"/>
    </row>
    <row r="77" spans="1:9" x14ac:dyDescent="0.25">
      <c r="A77" s="141" t="s">
        <v>230</v>
      </c>
      <c r="B77" s="84" t="str">
        <f>IF(INFO!G77=0,"",INFO!G77)</f>
        <v/>
      </c>
      <c r="C77" s="62"/>
      <c r="D77" s="60"/>
      <c r="E77" s="60"/>
      <c r="F77" s="60"/>
      <c r="G77" s="60"/>
      <c r="H77" s="60"/>
      <c r="I77" s="60"/>
    </row>
    <row r="78" spans="1:9" x14ac:dyDescent="0.25">
      <c r="A78" s="141" t="s">
        <v>231</v>
      </c>
      <c r="B78" s="84" t="str">
        <f>IF(INFO!G78=0,"",INFO!G78)</f>
        <v/>
      </c>
      <c r="C78" s="62"/>
      <c r="D78" s="60"/>
      <c r="E78" s="60"/>
      <c r="F78" s="60"/>
      <c r="G78" s="60"/>
      <c r="H78" s="60"/>
      <c r="I78" s="60"/>
    </row>
    <row r="79" spans="1:9" x14ac:dyDescent="0.25">
      <c r="A79" s="141" t="s">
        <v>232</v>
      </c>
      <c r="B79" s="84" t="str">
        <f>IF(INFO!G79=0,"",INFO!G79)</f>
        <v/>
      </c>
      <c r="C79" s="62"/>
      <c r="D79" s="60"/>
      <c r="E79" s="60"/>
      <c r="F79" s="60"/>
      <c r="G79" s="60"/>
      <c r="H79" s="60"/>
      <c r="I79" s="60"/>
    </row>
    <row r="80" spans="1:9" x14ac:dyDescent="0.25">
      <c r="A80" s="141" t="s">
        <v>233</v>
      </c>
      <c r="B80" s="84" t="str">
        <f>IF(INFO!G80=0,"",INFO!G80)</f>
        <v/>
      </c>
      <c r="C80" s="62"/>
      <c r="D80" s="60"/>
      <c r="E80" s="60"/>
      <c r="F80" s="60"/>
      <c r="G80" s="60"/>
      <c r="H80" s="60"/>
      <c r="I80" s="61"/>
    </row>
    <row r="81" spans="1:9" x14ac:dyDescent="0.25">
      <c r="A81" s="141" t="s">
        <v>234</v>
      </c>
      <c r="B81" s="84" t="str">
        <f>IF(INFO!G81=0,"",INFO!G81)</f>
        <v/>
      </c>
      <c r="C81" s="62"/>
      <c r="D81" s="60"/>
      <c r="E81" s="60"/>
      <c r="F81" s="60"/>
      <c r="G81" s="60"/>
      <c r="H81" s="60"/>
      <c r="I81" s="60"/>
    </row>
    <row r="82" spans="1:9" x14ac:dyDescent="0.25">
      <c r="A82" s="141" t="s">
        <v>235</v>
      </c>
      <c r="B82" s="84" t="str">
        <f>IF(INFO!G82=0,"",INFO!G82)</f>
        <v/>
      </c>
      <c r="C82" s="62"/>
      <c r="D82" s="60"/>
      <c r="E82" s="60"/>
      <c r="F82" s="60"/>
      <c r="G82" s="60"/>
      <c r="H82" s="60"/>
      <c r="I82" s="60"/>
    </row>
    <row r="83" spans="1:9" x14ac:dyDescent="0.25">
      <c r="A83" s="141" t="s">
        <v>236</v>
      </c>
      <c r="B83" s="84" t="str">
        <f>IF(INFO!G83=0,"",INFO!G83)</f>
        <v/>
      </c>
      <c r="C83" s="62"/>
      <c r="D83" s="60"/>
      <c r="E83" s="60"/>
      <c r="F83" s="60"/>
      <c r="G83" s="60"/>
      <c r="H83" s="60"/>
      <c r="I83" s="60"/>
    </row>
    <row r="84" spans="1:9" x14ac:dyDescent="0.25">
      <c r="A84" s="141" t="s">
        <v>237</v>
      </c>
      <c r="B84" s="84" t="str">
        <f>IF(INFO!G84=0,"",INFO!G84)</f>
        <v/>
      </c>
      <c r="C84" s="62"/>
      <c r="D84" s="60"/>
      <c r="E84" s="60"/>
      <c r="F84" s="60"/>
      <c r="G84" s="60"/>
      <c r="H84" s="60"/>
      <c r="I84" s="60"/>
    </row>
    <row r="85" spans="1:9" x14ac:dyDescent="0.25">
      <c r="A85" s="141" t="s">
        <v>238</v>
      </c>
      <c r="B85" s="84" t="str">
        <f>IF(INFO!G85=0,"",INFO!G85)</f>
        <v/>
      </c>
      <c r="C85" s="62"/>
      <c r="D85" s="60"/>
      <c r="E85" s="60"/>
      <c r="F85" s="60"/>
      <c r="G85" s="60"/>
      <c r="H85" s="60"/>
      <c r="I85" s="60"/>
    </row>
    <row r="86" spans="1:9" x14ac:dyDescent="0.25">
      <c r="A86" s="141" t="s">
        <v>239</v>
      </c>
      <c r="B86" s="84" t="str">
        <f>IF(INFO!G86=0,"",INFO!G86)</f>
        <v/>
      </c>
      <c r="C86" s="62"/>
      <c r="D86" s="60"/>
      <c r="E86" s="60"/>
      <c r="F86" s="60"/>
      <c r="G86" s="60"/>
      <c r="H86" s="60"/>
      <c r="I86" s="60"/>
    </row>
    <row r="87" spans="1:9" x14ac:dyDescent="0.25">
      <c r="A87" s="141" t="s">
        <v>240</v>
      </c>
      <c r="B87" s="84" t="str">
        <f>IF(INFO!G87=0,"",INFO!G87)</f>
        <v/>
      </c>
      <c r="C87" s="62"/>
      <c r="D87" s="60"/>
      <c r="E87" s="60"/>
      <c r="F87" s="60"/>
      <c r="G87" s="60"/>
      <c r="H87" s="60"/>
      <c r="I87" s="60"/>
    </row>
    <row r="88" spans="1:9" x14ac:dyDescent="0.25">
      <c r="A88" s="141" t="s">
        <v>241</v>
      </c>
      <c r="B88" s="84" t="str">
        <f>IF(INFO!G88=0,"",INFO!G88)</f>
        <v/>
      </c>
      <c r="C88" s="62"/>
      <c r="D88" s="60"/>
      <c r="E88" s="60"/>
      <c r="F88" s="60"/>
      <c r="G88" s="60"/>
      <c r="H88" s="60"/>
      <c r="I88" s="60"/>
    </row>
    <row r="89" spans="1:9" x14ac:dyDescent="0.25">
      <c r="A89" s="141" t="s">
        <v>242</v>
      </c>
      <c r="B89" s="84" t="str">
        <f>IF(INFO!G89=0,"",INFO!G89)</f>
        <v/>
      </c>
      <c r="C89" s="62"/>
      <c r="D89" s="60"/>
      <c r="E89" s="60"/>
      <c r="F89" s="60"/>
      <c r="G89" s="60"/>
      <c r="H89" s="60"/>
      <c r="I89" s="60"/>
    </row>
    <row r="90" spans="1:9" x14ac:dyDescent="0.25">
      <c r="A90" s="141" t="s">
        <v>243</v>
      </c>
      <c r="B90" s="84" t="str">
        <f>IF(INFO!G90=0,"",INFO!G90)</f>
        <v/>
      </c>
      <c r="C90" s="62"/>
      <c r="D90" s="60"/>
      <c r="E90" s="60"/>
      <c r="F90" s="60"/>
      <c r="G90" s="60"/>
      <c r="H90" s="60"/>
      <c r="I90" s="60"/>
    </row>
    <row r="91" spans="1:9" x14ac:dyDescent="0.25">
      <c r="A91" s="141" t="s">
        <v>244</v>
      </c>
      <c r="B91" s="84" t="str">
        <f>IF(INFO!G91=0,"",INFO!G91)</f>
        <v/>
      </c>
      <c r="C91" s="62"/>
      <c r="D91" s="60"/>
      <c r="E91" s="60"/>
      <c r="F91" s="60"/>
      <c r="G91" s="60"/>
      <c r="H91" s="60"/>
      <c r="I91" s="60"/>
    </row>
    <row r="92" spans="1:9" x14ac:dyDescent="0.25">
      <c r="A92" s="141" t="s">
        <v>245</v>
      </c>
      <c r="B92" s="84" t="str">
        <f>IF(INFO!G92=0,"",INFO!G92)</f>
        <v/>
      </c>
      <c r="C92" s="62"/>
      <c r="D92" s="60"/>
      <c r="E92" s="60"/>
      <c r="F92" s="60"/>
      <c r="G92" s="60"/>
      <c r="H92" s="60"/>
      <c r="I92" s="61"/>
    </row>
    <row r="93" spans="1:9" x14ac:dyDescent="0.25">
      <c r="A93" s="141" t="s">
        <v>246</v>
      </c>
      <c r="B93" s="84" t="str">
        <f>IF(INFO!G93=0,"",INFO!G93)</f>
        <v/>
      </c>
      <c r="C93" s="62"/>
      <c r="D93" s="60"/>
      <c r="E93" s="60"/>
      <c r="F93" s="60"/>
      <c r="G93" s="60"/>
      <c r="H93" s="60"/>
      <c r="I93" s="60"/>
    </row>
    <row r="94" spans="1:9" x14ac:dyDescent="0.25">
      <c r="A94" s="141" t="s">
        <v>247</v>
      </c>
      <c r="B94" s="84" t="str">
        <f>IF(INFO!G94=0,"",INFO!G94)</f>
        <v/>
      </c>
      <c r="C94" s="62"/>
      <c r="D94" s="60"/>
      <c r="E94" s="60"/>
      <c r="F94" s="60"/>
      <c r="G94" s="60"/>
      <c r="H94" s="60"/>
      <c r="I94" s="60"/>
    </row>
    <row r="95" spans="1:9" x14ac:dyDescent="0.25">
      <c r="A95" s="141" t="s">
        <v>248</v>
      </c>
      <c r="B95" s="84" t="str">
        <f>IF(INFO!G95=0,"",INFO!G95)</f>
        <v/>
      </c>
      <c r="C95" s="62"/>
      <c r="D95" s="60"/>
      <c r="E95" s="60"/>
      <c r="F95" s="60"/>
      <c r="G95" s="60"/>
      <c r="H95" s="60"/>
      <c r="I95" s="60"/>
    </row>
    <row r="96" spans="1:9" x14ac:dyDescent="0.25">
      <c r="A96" s="141" t="s">
        <v>249</v>
      </c>
      <c r="B96" s="84" t="str">
        <f>IF(INFO!G96=0,"",INFO!G96)</f>
        <v/>
      </c>
      <c r="C96" s="62"/>
      <c r="D96" s="60"/>
      <c r="E96" s="60"/>
      <c r="F96" s="60"/>
      <c r="G96" s="60"/>
      <c r="H96" s="60"/>
      <c r="I96" s="60"/>
    </row>
    <row r="97" spans="1:9" x14ac:dyDescent="0.25">
      <c r="A97" s="141" t="s">
        <v>250</v>
      </c>
      <c r="B97" s="84" t="str">
        <f>IF(INFO!G97=0,"",INFO!G97)</f>
        <v/>
      </c>
      <c r="C97" s="62"/>
      <c r="D97" s="60"/>
      <c r="E97" s="60"/>
      <c r="F97" s="60"/>
      <c r="G97" s="60"/>
      <c r="H97" s="60"/>
      <c r="I97" s="60"/>
    </row>
    <row r="98" spans="1:9" x14ac:dyDescent="0.25">
      <c r="A98" s="141" t="s">
        <v>251</v>
      </c>
      <c r="B98" s="84" t="str">
        <f>IF(INFO!G98=0,"",INFO!G98)</f>
        <v/>
      </c>
      <c r="C98" s="62"/>
      <c r="D98" s="60"/>
      <c r="E98" s="60"/>
      <c r="F98" s="60"/>
      <c r="G98" s="60"/>
      <c r="H98" s="60"/>
      <c r="I98" s="60"/>
    </row>
    <row r="99" spans="1:9" x14ac:dyDescent="0.25">
      <c r="A99" s="141" t="s">
        <v>252</v>
      </c>
      <c r="B99" s="84" t="str">
        <f>IF(INFO!G99=0,"",INFO!G99)</f>
        <v/>
      </c>
      <c r="C99" s="62"/>
      <c r="D99" s="60"/>
      <c r="E99" s="60"/>
      <c r="F99" s="60"/>
      <c r="G99" s="60"/>
      <c r="H99" s="60"/>
      <c r="I99" s="60"/>
    </row>
    <row r="100" spans="1:9" x14ac:dyDescent="0.25">
      <c r="A100" s="141" t="s">
        <v>253</v>
      </c>
      <c r="B100" s="84" t="str">
        <f>IF(INFO!G100=0,"",INFO!G100)</f>
        <v/>
      </c>
      <c r="C100" s="62"/>
      <c r="D100" s="60"/>
      <c r="E100" s="60"/>
      <c r="F100" s="60"/>
      <c r="G100" s="60"/>
      <c r="H100" s="60"/>
      <c r="I100" s="60"/>
    </row>
    <row r="101" spans="1:9" x14ac:dyDescent="0.25">
      <c r="A101" s="141" t="s">
        <v>254</v>
      </c>
      <c r="B101" s="84" t="str">
        <f>IF(INFO!G101=0,"",INFO!G101)</f>
        <v/>
      </c>
      <c r="C101" s="62"/>
      <c r="D101" s="60"/>
      <c r="E101" s="60"/>
      <c r="F101" s="60"/>
      <c r="G101" s="60"/>
      <c r="H101" s="60"/>
      <c r="I101" s="60"/>
    </row>
    <row r="102" spans="1:9" x14ac:dyDescent="0.25">
      <c r="A102" s="141" t="s">
        <v>255</v>
      </c>
      <c r="B102" s="84" t="str">
        <f>IF(INFO!G102=0,"",INFO!G102)</f>
        <v/>
      </c>
      <c r="C102" s="62"/>
      <c r="D102" s="60"/>
      <c r="E102" s="60"/>
      <c r="F102" s="60"/>
      <c r="G102" s="60"/>
      <c r="H102" s="60"/>
      <c r="I102" s="60"/>
    </row>
    <row r="103" spans="1:9" x14ac:dyDescent="0.25">
      <c r="A103" s="141" t="s">
        <v>256</v>
      </c>
      <c r="B103" s="84" t="str">
        <f>IF(INFO!G103=0,"",INFO!G103)</f>
        <v/>
      </c>
      <c r="C103" s="62"/>
      <c r="D103" s="60"/>
      <c r="E103" s="60"/>
      <c r="F103" s="60"/>
      <c r="G103" s="60"/>
      <c r="H103" s="60"/>
      <c r="I103" s="60"/>
    </row>
    <row r="104" spans="1:9" x14ac:dyDescent="0.25">
      <c r="A104" s="141" t="s">
        <v>257</v>
      </c>
      <c r="B104" s="84" t="str">
        <f>IF(INFO!G104=0,"",INFO!G104)</f>
        <v/>
      </c>
      <c r="C104" s="62"/>
      <c r="D104" s="60"/>
      <c r="E104" s="60"/>
      <c r="F104" s="60"/>
      <c r="G104" s="60"/>
      <c r="H104" s="60"/>
      <c r="I104" s="61"/>
    </row>
    <row r="105" spans="1:9" x14ac:dyDescent="0.25">
      <c r="A105" s="141" t="s">
        <v>258</v>
      </c>
      <c r="B105" s="84" t="str">
        <f>IF(INFO!G105=0,"",INFO!G105)</f>
        <v/>
      </c>
      <c r="C105" s="62"/>
      <c r="D105" s="60"/>
      <c r="E105" s="60"/>
      <c r="F105" s="60"/>
      <c r="G105" s="60"/>
      <c r="H105" s="60"/>
      <c r="I105" s="60"/>
    </row>
    <row r="106" spans="1:9" x14ac:dyDescent="0.25">
      <c r="A106" s="141" t="s">
        <v>259</v>
      </c>
      <c r="B106" s="84" t="str">
        <f>IF(INFO!G106=0,"",INFO!G106)</f>
        <v/>
      </c>
      <c r="C106" s="62"/>
      <c r="D106" s="60"/>
      <c r="E106" s="60"/>
      <c r="F106" s="60"/>
      <c r="G106" s="60"/>
      <c r="H106" s="60"/>
      <c r="I106" s="60"/>
    </row>
    <row r="107" spans="1:9" x14ac:dyDescent="0.25">
      <c r="A107" s="141" t="s">
        <v>260</v>
      </c>
      <c r="B107" s="84" t="str">
        <f>IF(INFO!G107=0,"",INFO!G107)</f>
        <v/>
      </c>
      <c r="C107" s="62"/>
      <c r="D107" s="60"/>
      <c r="E107" s="60"/>
      <c r="F107" s="60"/>
      <c r="G107" s="60"/>
      <c r="H107" s="60"/>
      <c r="I107" s="60"/>
    </row>
    <row r="108" spans="1:9" x14ac:dyDescent="0.25">
      <c r="A108" s="141" t="s">
        <v>261</v>
      </c>
      <c r="B108" s="84" t="str">
        <f>IF(INFO!G108=0,"",INFO!G108)</f>
        <v/>
      </c>
      <c r="C108" s="62"/>
      <c r="D108" s="60"/>
      <c r="E108" s="60"/>
      <c r="F108" s="60"/>
      <c r="G108" s="60"/>
      <c r="H108" s="60"/>
      <c r="I108" s="60"/>
    </row>
    <row r="109" spans="1:9" x14ac:dyDescent="0.25">
      <c r="A109" s="141" t="s">
        <v>262</v>
      </c>
      <c r="B109" s="84" t="str">
        <f>IF(INFO!G109=0,"",INFO!G109)</f>
        <v/>
      </c>
      <c r="C109" s="62"/>
      <c r="D109" s="60"/>
      <c r="E109" s="60"/>
      <c r="F109" s="60"/>
      <c r="G109" s="60"/>
      <c r="H109" s="60"/>
      <c r="I109" s="60"/>
    </row>
    <row r="110" spans="1:9" x14ac:dyDescent="0.25">
      <c r="A110" s="141" t="s">
        <v>263</v>
      </c>
      <c r="B110" s="84" t="str">
        <f>IF(INFO!G110=0,"",INFO!G110)</f>
        <v/>
      </c>
      <c r="C110" s="62"/>
      <c r="D110" s="60"/>
      <c r="E110" s="60"/>
      <c r="F110" s="60"/>
      <c r="G110" s="60"/>
      <c r="H110" s="60"/>
      <c r="I110" s="60"/>
    </row>
    <row r="111" spans="1:9" x14ac:dyDescent="0.25">
      <c r="A111" s="141" t="s">
        <v>264</v>
      </c>
      <c r="B111" s="84" t="str">
        <f>IF(INFO!G111=0,"",INFO!G111)</f>
        <v/>
      </c>
      <c r="C111" s="62"/>
      <c r="D111" s="60"/>
      <c r="E111" s="60"/>
      <c r="F111" s="60"/>
      <c r="G111" s="60"/>
      <c r="H111" s="60"/>
      <c r="I111" s="60"/>
    </row>
    <row r="112" spans="1:9" x14ac:dyDescent="0.25">
      <c r="A112" s="141" t="s">
        <v>265</v>
      </c>
      <c r="B112" s="84" t="str">
        <f>IF(INFO!G112=0,"",INFO!G112)</f>
        <v/>
      </c>
      <c r="C112" s="62"/>
      <c r="D112" s="60"/>
      <c r="E112" s="60"/>
      <c r="F112" s="60"/>
      <c r="G112" s="60"/>
      <c r="H112" s="60"/>
      <c r="I112" s="60"/>
    </row>
    <row r="113" spans="1:9" x14ac:dyDescent="0.25">
      <c r="A113" s="141" t="s">
        <v>266</v>
      </c>
      <c r="B113" s="84" t="str">
        <f>IF(INFO!G113=0,"",INFO!G113)</f>
        <v/>
      </c>
      <c r="C113" s="62"/>
      <c r="D113" s="60"/>
      <c r="E113" s="60"/>
      <c r="F113" s="60"/>
      <c r="G113" s="60"/>
      <c r="H113" s="60"/>
      <c r="I113" s="60"/>
    </row>
    <row r="114" spans="1:9" x14ac:dyDescent="0.25">
      <c r="A114" s="141" t="s">
        <v>267</v>
      </c>
      <c r="B114" s="84" t="str">
        <f>IF(INFO!G114=0,"",INFO!G114)</f>
        <v/>
      </c>
      <c r="C114" s="62"/>
      <c r="D114" s="60"/>
      <c r="E114" s="60"/>
      <c r="F114" s="60"/>
      <c r="G114" s="60"/>
      <c r="H114" s="60"/>
      <c r="I114" s="60"/>
    </row>
    <row r="115" spans="1:9" x14ac:dyDescent="0.25">
      <c r="A115" s="141" t="s">
        <v>268</v>
      </c>
      <c r="B115" s="84" t="str">
        <f>IF(INFO!G115=0,"",INFO!G115)</f>
        <v/>
      </c>
      <c r="C115" s="62"/>
      <c r="D115" s="60"/>
      <c r="E115" s="60"/>
      <c r="F115" s="60"/>
      <c r="G115" s="60"/>
      <c r="H115" s="60"/>
      <c r="I115" s="60"/>
    </row>
    <row r="116" spans="1:9" x14ac:dyDescent="0.25">
      <c r="A116" s="141" t="s">
        <v>269</v>
      </c>
      <c r="B116" s="84" t="str">
        <f>IF(INFO!G116=0,"",INFO!G116)</f>
        <v/>
      </c>
      <c r="C116" s="62"/>
      <c r="D116" s="60"/>
      <c r="E116" s="60"/>
      <c r="F116" s="60"/>
      <c r="G116" s="60"/>
      <c r="H116" s="60"/>
      <c r="I116" s="61"/>
    </row>
    <row r="117" spans="1:9" x14ac:dyDescent="0.25">
      <c r="A117" s="141" t="s">
        <v>270</v>
      </c>
      <c r="B117" s="84" t="str">
        <f>IF(INFO!G117=0,"",INFO!G117)</f>
        <v/>
      </c>
      <c r="C117" s="62"/>
      <c r="D117" s="60"/>
      <c r="E117" s="60"/>
      <c r="F117" s="60"/>
      <c r="G117" s="60"/>
      <c r="H117" s="60"/>
      <c r="I117" s="60"/>
    </row>
    <row r="118" spans="1:9" x14ac:dyDescent="0.25">
      <c r="A118" s="141" t="s">
        <v>271</v>
      </c>
      <c r="B118" s="84" t="str">
        <f>IF(INFO!G118=0,"",INFO!G118)</f>
        <v/>
      </c>
      <c r="C118" s="62"/>
      <c r="D118" s="60"/>
      <c r="E118" s="60"/>
      <c r="F118" s="60"/>
      <c r="G118" s="60"/>
      <c r="H118" s="60"/>
      <c r="I118" s="60"/>
    </row>
    <row r="119" spans="1:9" x14ac:dyDescent="0.25">
      <c r="A119" s="141" t="s">
        <v>272</v>
      </c>
      <c r="B119" s="84" t="str">
        <f>IF(INFO!G119=0,"",INFO!G119)</f>
        <v/>
      </c>
      <c r="C119" s="62"/>
      <c r="D119" s="60"/>
      <c r="E119" s="60"/>
      <c r="F119" s="60"/>
      <c r="G119" s="60"/>
      <c r="H119" s="60"/>
      <c r="I119" s="60"/>
    </row>
    <row r="120" spans="1:9" x14ac:dyDescent="0.25">
      <c r="A120" s="141" t="s">
        <v>273</v>
      </c>
      <c r="B120" s="84" t="str">
        <f>IF(INFO!G120=0,"",INFO!G120)</f>
        <v/>
      </c>
      <c r="C120" s="62"/>
      <c r="D120" s="60"/>
      <c r="E120" s="60"/>
      <c r="F120" s="60"/>
      <c r="G120" s="60"/>
      <c r="H120" s="60"/>
      <c r="I120" s="60"/>
    </row>
    <row r="121" spans="1:9" x14ac:dyDescent="0.25">
      <c r="A121" s="141" t="s">
        <v>274</v>
      </c>
      <c r="B121" s="84" t="str">
        <f>IF(INFO!G121=0,"",INFO!G121)</f>
        <v/>
      </c>
      <c r="C121" s="62"/>
      <c r="D121" s="60"/>
      <c r="E121" s="60"/>
      <c r="F121" s="60"/>
      <c r="G121" s="60"/>
      <c r="H121" s="60"/>
      <c r="I121" s="60"/>
    </row>
    <row r="122" spans="1:9" x14ac:dyDescent="0.25">
      <c r="A122" s="141" t="s">
        <v>275</v>
      </c>
      <c r="B122" s="84" t="str">
        <f>IF(INFO!G122=0,"",INFO!G122)</f>
        <v/>
      </c>
      <c r="C122" s="62"/>
      <c r="D122" s="60"/>
      <c r="E122" s="60"/>
      <c r="F122" s="60"/>
      <c r="G122" s="60"/>
      <c r="H122" s="60"/>
      <c r="I122" s="60"/>
    </row>
    <row r="123" spans="1:9" x14ac:dyDescent="0.25">
      <c r="A123" s="141" t="s">
        <v>276</v>
      </c>
      <c r="B123" s="84" t="str">
        <f>IF(INFO!G123=0,"",INFO!G123)</f>
        <v/>
      </c>
      <c r="C123" s="62"/>
      <c r="D123" s="60"/>
      <c r="E123" s="60"/>
      <c r="F123" s="60"/>
      <c r="G123" s="60"/>
      <c r="H123" s="60"/>
      <c r="I123" s="60"/>
    </row>
    <row r="124" spans="1:9" x14ac:dyDescent="0.25">
      <c r="A124" s="141" t="s">
        <v>277</v>
      </c>
      <c r="B124" s="84" t="str">
        <f>IF(INFO!G124=0,"",INFO!G124)</f>
        <v/>
      </c>
      <c r="C124" s="62"/>
      <c r="D124" s="60"/>
      <c r="E124" s="60"/>
      <c r="F124" s="60"/>
      <c r="G124" s="60"/>
      <c r="H124" s="60"/>
      <c r="I124" s="60"/>
    </row>
    <row r="125" spans="1:9" x14ac:dyDescent="0.25">
      <c r="A125" s="141" t="s">
        <v>278</v>
      </c>
      <c r="B125" s="84" t="str">
        <f>IF(INFO!G125=0,"",INFO!G125)</f>
        <v/>
      </c>
      <c r="C125" s="62"/>
      <c r="D125" s="60"/>
      <c r="E125" s="60"/>
      <c r="F125" s="60"/>
      <c r="G125" s="60"/>
      <c r="H125" s="60"/>
      <c r="I125" s="60"/>
    </row>
    <row r="126" spans="1:9" x14ac:dyDescent="0.25">
      <c r="A126" s="141" t="s">
        <v>279</v>
      </c>
      <c r="B126" s="84" t="str">
        <f>IF(INFO!G126=0,"",INFO!G126)</f>
        <v/>
      </c>
      <c r="C126" s="62"/>
      <c r="D126" s="60"/>
      <c r="E126" s="60"/>
      <c r="F126" s="60"/>
      <c r="G126" s="60"/>
      <c r="H126" s="60"/>
      <c r="I126" s="60"/>
    </row>
    <row r="127" spans="1:9" x14ac:dyDescent="0.25">
      <c r="A127" s="141" t="s">
        <v>280</v>
      </c>
      <c r="B127" s="84" t="str">
        <f>IF(INFO!G127=0,"",INFO!G127)</f>
        <v/>
      </c>
      <c r="C127" s="62"/>
      <c r="D127" s="60"/>
      <c r="E127" s="60"/>
      <c r="F127" s="60"/>
      <c r="G127" s="60"/>
      <c r="H127" s="60"/>
      <c r="I127" s="60"/>
    </row>
    <row r="128" spans="1:9" x14ac:dyDescent="0.25">
      <c r="A128" s="141" t="s">
        <v>281</v>
      </c>
      <c r="B128" s="84" t="str">
        <f>IF(INFO!G128=0,"",INFO!G128)</f>
        <v/>
      </c>
      <c r="C128" s="62"/>
      <c r="D128" s="60"/>
      <c r="E128" s="60"/>
      <c r="F128" s="60"/>
      <c r="G128" s="60"/>
      <c r="H128" s="60"/>
      <c r="I128" s="61"/>
    </row>
    <row r="129" spans="1:9" x14ac:dyDescent="0.25">
      <c r="A129" s="141" t="s">
        <v>282</v>
      </c>
      <c r="B129" s="84" t="str">
        <f>IF(INFO!G129=0,"",INFO!G129)</f>
        <v/>
      </c>
      <c r="C129" s="62"/>
      <c r="D129" s="60"/>
      <c r="E129" s="60"/>
      <c r="F129" s="60"/>
      <c r="G129" s="60"/>
      <c r="H129" s="60"/>
      <c r="I129" s="60"/>
    </row>
    <row r="130" spans="1:9" x14ac:dyDescent="0.25">
      <c r="A130" s="141" t="s">
        <v>283</v>
      </c>
      <c r="B130" s="84" t="str">
        <f>IF(INFO!G130=0,"",INFO!G130)</f>
        <v/>
      </c>
      <c r="C130" s="62"/>
      <c r="D130" s="60"/>
      <c r="E130" s="60"/>
      <c r="F130" s="60"/>
      <c r="G130" s="60"/>
      <c r="H130" s="60"/>
      <c r="I130" s="60"/>
    </row>
    <row r="131" spans="1:9" x14ac:dyDescent="0.25">
      <c r="A131" s="141" t="s">
        <v>284</v>
      </c>
      <c r="B131" s="84" t="str">
        <f>IF(INFO!G131=0,"",INFO!G131)</f>
        <v/>
      </c>
      <c r="C131" s="62"/>
      <c r="D131" s="60"/>
      <c r="E131" s="60"/>
      <c r="F131" s="60"/>
      <c r="G131" s="60"/>
      <c r="H131" s="60"/>
      <c r="I131" s="60"/>
    </row>
    <row r="132" spans="1:9" x14ac:dyDescent="0.25">
      <c r="A132" s="141" t="s">
        <v>285</v>
      </c>
      <c r="B132" s="84" t="str">
        <f>IF(INFO!G132=0,"",INFO!G132)</f>
        <v/>
      </c>
      <c r="C132" s="62"/>
      <c r="D132" s="60"/>
      <c r="E132" s="60"/>
      <c r="F132" s="60"/>
      <c r="G132" s="60"/>
      <c r="H132" s="60"/>
      <c r="I132" s="60"/>
    </row>
    <row r="133" spans="1:9" x14ac:dyDescent="0.25">
      <c r="A133" s="141" t="s">
        <v>286</v>
      </c>
      <c r="B133" s="84" t="str">
        <f>IF(INFO!G133=0,"",INFO!G133)</f>
        <v/>
      </c>
      <c r="C133" s="62"/>
      <c r="D133" s="60"/>
      <c r="E133" s="60"/>
      <c r="F133" s="60"/>
      <c r="G133" s="60"/>
      <c r="H133" s="60"/>
      <c r="I133" s="60"/>
    </row>
    <row r="134" spans="1:9" x14ac:dyDescent="0.25">
      <c r="A134" s="141" t="s">
        <v>287</v>
      </c>
      <c r="B134" s="84" t="str">
        <f>IF(INFO!G134=0,"",INFO!G134)</f>
        <v/>
      </c>
      <c r="C134" s="62"/>
      <c r="D134" s="60"/>
      <c r="E134" s="60"/>
      <c r="F134" s="60"/>
      <c r="G134" s="60"/>
      <c r="H134" s="60"/>
      <c r="I134" s="60"/>
    </row>
    <row r="135" spans="1:9" x14ac:dyDescent="0.25">
      <c r="A135" s="141" t="s">
        <v>288</v>
      </c>
      <c r="B135" s="84" t="str">
        <f>IF(INFO!G135=0,"",INFO!G135)</f>
        <v/>
      </c>
      <c r="C135" s="62"/>
      <c r="D135" s="60"/>
      <c r="E135" s="60"/>
      <c r="F135" s="60"/>
      <c r="G135" s="60"/>
      <c r="H135" s="60"/>
      <c r="I135" s="60"/>
    </row>
    <row r="136" spans="1:9" x14ac:dyDescent="0.25">
      <c r="A136" s="141" t="s">
        <v>289</v>
      </c>
      <c r="B136" s="84" t="str">
        <f>IF(INFO!G136=0,"",INFO!G136)</f>
        <v/>
      </c>
      <c r="C136" s="62"/>
      <c r="D136" s="60"/>
      <c r="E136" s="60"/>
      <c r="F136" s="60"/>
      <c r="G136" s="60"/>
      <c r="H136" s="60"/>
      <c r="I136" s="60"/>
    </row>
    <row r="137" spans="1:9" x14ac:dyDescent="0.25">
      <c r="A137" s="141" t="s">
        <v>290</v>
      </c>
      <c r="B137" s="84" t="str">
        <f>IF(INFO!G137=0,"",INFO!G137)</f>
        <v/>
      </c>
      <c r="C137" s="62"/>
      <c r="D137" s="60"/>
      <c r="E137" s="60"/>
      <c r="F137" s="60"/>
      <c r="G137" s="60"/>
      <c r="H137" s="60"/>
      <c r="I137" s="60"/>
    </row>
    <row r="138" spans="1:9" x14ac:dyDescent="0.25">
      <c r="A138" s="141" t="s">
        <v>291</v>
      </c>
      <c r="B138" s="84" t="str">
        <f>IF(INFO!G138=0,"",INFO!G138)</f>
        <v/>
      </c>
      <c r="C138" s="62"/>
      <c r="D138" s="60"/>
      <c r="E138" s="60"/>
      <c r="F138" s="60"/>
      <c r="G138" s="60"/>
      <c r="H138" s="60"/>
      <c r="I138" s="60"/>
    </row>
    <row r="139" spans="1:9" x14ac:dyDescent="0.25">
      <c r="A139" s="141" t="s">
        <v>292</v>
      </c>
      <c r="B139" s="84" t="str">
        <f>IF(INFO!G139=0,"",INFO!G139)</f>
        <v/>
      </c>
      <c r="C139" s="62"/>
      <c r="D139" s="60"/>
      <c r="E139" s="60"/>
      <c r="F139" s="60"/>
      <c r="G139" s="60"/>
      <c r="H139" s="60"/>
      <c r="I139" s="60"/>
    </row>
    <row r="140" spans="1:9" x14ac:dyDescent="0.25">
      <c r="A140" s="141" t="s">
        <v>293</v>
      </c>
      <c r="B140" s="84" t="str">
        <f>IF(INFO!G140=0,"",INFO!G140)</f>
        <v/>
      </c>
      <c r="C140" s="62"/>
      <c r="D140" s="60"/>
      <c r="E140" s="60"/>
      <c r="F140" s="60"/>
      <c r="G140" s="60"/>
      <c r="H140" s="60"/>
      <c r="I140" s="61"/>
    </row>
    <row r="141" spans="1:9" x14ac:dyDescent="0.25">
      <c r="A141" s="141" t="s">
        <v>294</v>
      </c>
      <c r="B141" s="84" t="str">
        <f>IF(INFO!G141=0,"",INFO!G141)</f>
        <v/>
      </c>
      <c r="C141" s="62"/>
      <c r="D141" s="60"/>
      <c r="E141" s="60"/>
      <c r="F141" s="60"/>
      <c r="G141" s="60"/>
      <c r="H141" s="60"/>
      <c r="I141" s="60"/>
    </row>
    <row r="142" spans="1:9" x14ac:dyDescent="0.25">
      <c r="A142" s="141" t="s">
        <v>295</v>
      </c>
      <c r="B142" s="84" t="str">
        <f>IF(INFO!G142=0,"",INFO!G142)</f>
        <v/>
      </c>
      <c r="C142" s="62"/>
      <c r="D142" s="60"/>
      <c r="E142" s="60"/>
      <c r="F142" s="60"/>
      <c r="G142" s="60"/>
      <c r="H142" s="60"/>
      <c r="I142" s="60"/>
    </row>
    <row r="143" spans="1:9" x14ac:dyDescent="0.25">
      <c r="A143" s="141" t="s">
        <v>296</v>
      </c>
      <c r="B143" s="84" t="str">
        <f>IF(INFO!G143=0,"",INFO!G143)</f>
        <v/>
      </c>
      <c r="C143" s="62"/>
      <c r="D143" s="60"/>
      <c r="E143" s="60"/>
      <c r="F143" s="60"/>
      <c r="G143" s="60"/>
      <c r="H143" s="60"/>
      <c r="I143" s="60"/>
    </row>
    <row r="144" spans="1:9" x14ac:dyDescent="0.25">
      <c r="A144" s="141" t="s">
        <v>297</v>
      </c>
      <c r="B144" s="84" t="str">
        <f>IF(INFO!G144=0,"",INFO!G144)</f>
        <v/>
      </c>
      <c r="C144" s="62"/>
      <c r="D144" s="60"/>
      <c r="E144" s="60"/>
      <c r="F144" s="60"/>
      <c r="G144" s="60"/>
      <c r="H144" s="60"/>
      <c r="I144" s="60"/>
    </row>
    <row r="145" spans="1:9" x14ac:dyDescent="0.25">
      <c r="A145" s="141" t="s">
        <v>298</v>
      </c>
      <c r="B145" s="84" t="str">
        <f>IF(INFO!G145=0,"",INFO!G145)</f>
        <v/>
      </c>
      <c r="C145" s="62"/>
      <c r="D145" s="60"/>
      <c r="E145" s="60"/>
      <c r="F145" s="60"/>
      <c r="G145" s="60"/>
      <c r="H145" s="60"/>
      <c r="I145" s="60"/>
    </row>
    <row r="146" spans="1:9" x14ac:dyDescent="0.25">
      <c r="A146" s="141" t="s">
        <v>299</v>
      </c>
      <c r="B146" s="84" t="str">
        <f>IF(INFO!G146=0,"",INFO!G146)</f>
        <v/>
      </c>
      <c r="C146" s="62"/>
      <c r="D146" s="60"/>
      <c r="E146" s="60"/>
      <c r="F146" s="60"/>
      <c r="G146" s="60"/>
      <c r="H146" s="60"/>
      <c r="I146" s="60"/>
    </row>
    <row r="147" spans="1:9" x14ac:dyDescent="0.25">
      <c r="A147" s="141" t="s">
        <v>300</v>
      </c>
      <c r="B147" s="84" t="str">
        <f>IF(INFO!G147=0,"",INFO!G147)</f>
        <v/>
      </c>
      <c r="C147" s="62"/>
      <c r="D147" s="60"/>
      <c r="E147" s="60"/>
      <c r="F147" s="60"/>
      <c r="G147" s="60"/>
      <c r="H147" s="60"/>
      <c r="I147" s="60"/>
    </row>
    <row r="148" spans="1:9" x14ac:dyDescent="0.25">
      <c r="A148" s="141" t="s">
        <v>301</v>
      </c>
      <c r="B148" s="84" t="str">
        <f>IF(INFO!G148=0,"",INFO!G148)</f>
        <v/>
      </c>
      <c r="C148" s="62"/>
      <c r="D148" s="60"/>
      <c r="E148" s="60"/>
      <c r="F148" s="60"/>
      <c r="G148" s="60"/>
      <c r="H148" s="60"/>
      <c r="I148" s="60"/>
    </row>
    <row r="149" spans="1:9" x14ac:dyDescent="0.25">
      <c r="A149" s="141" t="s">
        <v>302</v>
      </c>
      <c r="B149" s="84" t="str">
        <f>IF(INFO!G149=0,"",INFO!G149)</f>
        <v/>
      </c>
      <c r="C149" s="62"/>
      <c r="D149" s="60"/>
      <c r="E149" s="60"/>
      <c r="F149" s="60"/>
      <c r="G149" s="60"/>
      <c r="H149" s="60"/>
      <c r="I149" s="60"/>
    </row>
    <row r="150" spans="1:9" x14ac:dyDescent="0.25">
      <c r="A150" s="141" t="s">
        <v>303</v>
      </c>
      <c r="B150" s="84" t="str">
        <f>IF(INFO!G150=0,"",INFO!G150)</f>
        <v/>
      </c>
      <c r="C150" s="62"/>
      <c r="D150" s="60"/>
      <c r="E150" s="60"/>
      <c r="F150" s="60"/>
      <c r="G150" s="60"/>
      <c r="H150" s="60"/>
      <c r="I150" s="60"/>
    </row>
    <row r="151" spans="1:9" x14ac:dyDescent="0.25">
      <c r="A151" s="141" t="s">
        <v>304</v>
      </c>
      <c r="B151" s="84" t="str">
        <f>IF(INFO!G151=0,"",INFO!G151)</f>
        <v/>
      </c>
      <c r="C151" s="62"/>
      <c r="D151" s="60"/>
      <c r="E151" s="60"/>
      <c r="F151" s="60"/>
      <c r="G151" s="60"/>
      <c r="H151" s="60"/>
      <c r="I151" s="60"/>
    </row>
    <row r="152" spans="1:9" x14ac:dyDescent="0.25">
      <c r="A152" s="141" t="s">
        <v>305</v>
      </c>
      <c r="B152" s="84" t="str">
        <f>IF(INFO!G152=0,"",INFO!G152)</f>
        <v/>
      </c>
      <c r="C152" s="62"/>
      <c r="D152" s="60"/>
      <c r="E152" s="60"/>
      <c r="F152" s="60"/>
      <c r="G152" s="60"/>
      <c r="H152" s="60"/>
      <c r="I152" s="61"/>
    </row>
    <row r="153" spans="1:9" x14ac:dyDescent="0.25">
      <c r="A153" s="141" t="s">
        <v>306</v>
      </c>
      <c r="B153" s="84" t="str">
        <f>IF(INFO!G153=0,"",INFO!G153)</f>
        <v/>
      </c>
      <c r="C153" s="62"/>
      <c r="D153" s="60"/>
      <c r="E153" s="60"/>
      <c r="F153" s="60"/>
      <c r="G153" s="60"/>
      <c r="H153" s="60"/>
      <c r="I153" s="60"/>
    </row>
    <row r="154" spans="1:9" x14ac:dyDescent="0.25">
      <c r="A154" s="141" t="s">
        <v>307</v>
      </c>
      <c r="B154" s="84" t="str">
        <f>IF(INFO!G154=0,"",INFO!G154)</f>
        <v/>
      </c>
      <c r="C154" s="62"/>
      <c r="D154" s="60"/>
      <c r="E154" s="60"/>
      <c r="F154" s="60"/>
      <c r="G154" s="60"/>
      <c r="H154" s="60"/>
      <c r="I154" s="60"/>
    </row>
    <row r="155" spans="1:9" x14ac:dyDescent="0.25">
      <c r="A155" s="141" t="s">
        <v>308</v>
      </c>
      <c r="B155" s="84" t="str">
        <f>IF(INFO!G155=0,"",INFO!G155)</f>
        <v/>
      </c>
      <c r="C155" s="62"/>
      <c r="D155" s="60"/>
      <c r="E155" s="60"/>
      <c r="F155" s="60"/>
      <c r="G155" s="60"/>
      <c r="H155" s="60"/>
      <c r="I155" s="60"/>
    </row>
    <row r="156" spans="1:9" x14ac:dyDescent="0.25">
      <c r="A156" s="141" t="s">
        <v>309</v>
      </c>
      <c r="B156" s="84" t="str">
        <f>IF(INFO!G156=0,"",INFO!G156)</f>
        <v/>
      </c>
      <c r="C156" s="62"/>
      <c r="D156" s="60"/>
      <c r="E156" s="60"/>
      <c r="F156" s="60"/>
      <c r="G156" s="60"/>
      <c r="H156" s="60"/>
      <c r="I156" s="60"/>
    </row>
    <row r="157" spans="1:9" x14ac:dyDescent="0.25">
      <c r="A157" s="141" t="s">
        <v>310</v>
      </c>
      <c r="B157" s="84" t="str">
        <f>IF(INFO!G157=0,"",INFO!G157)</f>
        <v/>
      </c>
      <c r="C157" s="62"/>
      <c r="D157" s="60"/>
      <c r="E157" s="60"/>
      <c r="F157" s="60"/>
      <c r="G157" s="60"/>
      <c r="H157" s="60"/>
      <c r="I157" s="60"/>
    </row>
    <row r="158" spans="1:9" x14ac:dyDescent="0.25">
      <c r="A158" s="141" t="s">
        <v>311</v>
      </c>
      <c r="B158" s="84" t="str">
        <f>IF(INFO!G158=0,"",INFO!G158)</f>
        <v/>
      </c>
      <c r="C158" s="62"/>
      <c r="D158" s="60"/>
      <c r="E158" s="60"/>
      <c r="F158" s="60"/>
      <c r="G158" s="60"/>
      <c r="H158" s="60"/>
      <c r="I158" s="60"/>
    </row>
    <row r="159" spans="1:9" x14ac:dyDescent="0.25">
      <c r="A159" s="141" t="s">
        <v>312</v>
      </c>
      <c r="B159" s="84" t="str">
        <f>IF(INFO!G159=0,"",INFO!G159)</f>
        <v/>
      </c>
      <c r="C159" s="62"/>
      <c r="D159" s="60"/>
      <c r="E159" s="60"/>
      <c r="F159" s="60"/>
      <c r="G159" s="60"/>
      <c r="H159" s="60"/>
      <c r="I159" s="60"/>
    </row>
    <row r="160" spans="1:9" x14ac:dyDescent="0.25">
      <c r="A160" s="141" t="s">
        <v>313</v>
      </c>
      <c r="B160" s="84" t="str">
        <f>IF(INFO!G160=0,"",INFO!G160)</f>
        <v/>
      </c>
      <c r="C160" s="62"/>
      <c r="D160" s="60"/>
      <c r="E160" s="60"/>
      <c r="F160" s="60"/>
      <c r="G160" s="60"/>
      <c r="H160" s="60"/>
      <c r="I160" s="60"/>
    </row>
    <row r="161" spans="1:9" x14ac:dyDescent="0.25">
      <c r="A161" s="141" t="s">
        <v>314</v>
      </c>
      <c r="B161" s="84" t="str">
        <f>IF(INFO!G161=0,"",INFO!G161)</f>
        <v/>
      </c>
      <c r="C161" s="62"/>
      <c r="D161" s="60"/>
      <c r="E161" s="60"/>
      <c r="F161" s="60"/>
      <c r="G161" s="60"/>
      <c r="H161" s="60"/>
      <c r="I161" s="60"/>
    </row>
    <row r="162" spans="1:9" x14ac:dyDescent="0.25">
      <c r="A162" s="141" t="s">
        <v>315</v>
      </c>
      <c r="B162" s="84" t="str">
        <f>IF(INFO!G162=0,"",INFO!G162)</f>
        <v/>
      </c>
      <c r="C162" s="62"/>
      <c r="D162" s="60"/>
      <c r="E162" s="60"/>
      <c r="F162" s="60"/>
      <c r="G162" s="60"/>
      <c r="H162" s="60"/>
      <c r="I162" s="60"/>
    </row>
    <row r="163" spans="1:9" x14ac:dyDescent="0.25">
      <c r="A163" s="141" t="s">
        <v>316</v>
      </c>
      <c r="B163" s="84" t="str">
        <f>IF(INFO!G163=0,"",INFO!G163)</f>
        <v/>
      </c>
      <c r="C163" s="62"/>
      <c r="D163" s="60"/>
      <c r="E163" s="60"/>
      <c r="F163" s="60"/>
      <c r="G163" s="60"/>
      <c r="H163" s="60"/>
      <c r="I163" s="60"/>
    </row>
    <row r="164" spans="1:9" x14ac:dyDescent="0.25">
      <c r="A164" s="141" t="s">
        <v>317</v>
      </c>
      <c r="B164" s="84" t="str">
        <f>IF(INFO!G164=0,"",INFO!G164)</f>
        <v/>
      </c>
      <c r="C164" s="62"/>
      <c r="D164" s="60"/>
      <c r="E164" s="60"/>
      <c r="F164" s="60"/>
      <c r="G164" s="60"/>
      <c r="H164" s="60"/>
      <c r="I164" s="61"/>
    </row>
    <row r="165" spans="1:9" x14ac:dyDescent="0.25">
      <c r="A165" s="141" t="s">
        <v>318</v>
      </c>
      <c r="B165" s="84" t="str">
        <f>IF(INFO!G165=0,"",INFO!G165)</f>
        <v/>
      </c>
      <c r="C165" s="62"/>
      <c r="D165" s="60"/>
      <c r="E165" s="60"/>
      <c r="F165" s="60"/>
      <c r="G165" s="60"/>
      <c r="H165" s="60"/>
      <c r="I165" s="60"/>
    </row>
    <row r="166" spans="1:9" x14ac:dyDescent="0.25">
      <c r="A166" s="141" t="s">
        <v>319</v>
      </c>
      <c r="B166" s="84" t="str">
        <f>IF(INFO!G166=0,"",INFO!G166)</f>
        <v/>
      </c>
      <c r="C166" s="62"/>
      <c r="D166" s="60"/>
      <c r="E166" s="60"/>
      <c r="F166" s="60"/>
      <c r="G166" s="60"/>
      <c r="H166" s="60"/>
      <c r="I166" s="60"/>
    </row>
    <row r="167" spans="1:9" x14ac:dyDescent="0.25">
      <c r="A167" s="141" t="s">
        <v>320</v>
      </c>
      <c r="B167" s="84" t="str">
        <f>IF(INFO!G167=0,"",INFO!G167)</f>
        <v/>
      </c>
      <c r="C167" s="62"/>
      <c r="D167" s="60"/>
      <c r="E167" s="60"/>
      <c r="F167" s="60"/>
      <c r="G167" s="60"/>
      <c r="H167" s="60"/>
      <c r="I167" s="60"/>
    </row>
    <row r="168" spans="1:9" x14ac:dyDescent="0.25">
      <c r="A168" s="141" t="s">
        <v>321</v>
      </c>
      <c r="B168" s="84" t="str">
        <f>IF(INFO!G168=0,"",INFO!G168)</f>
        <v/>
      </c>
      <c r="C168" s="62"/>
      <c r="D168" s="60"/>
      <c r="E168" s="60"/>
      <c r="F168" s="60"/>
      <c r="G168" s="60"/>
      <c r="H168" s="60"/>
      <c r="I168" s="60"/>
    </row>
    <row r="169" spans="1:9" x14ac:dyDescent="0.25">
      <c r="A169" s="141" t="s">
        <v>322</v>
      </c>
      <c r="B169" s="84" t="str">
        <f>IF(INFO!G169=0,"",INFO!G169)</f>
        <v/>
      </c>
      <c r="C169" s="62"/>
      <c r="D169" s="60"/>
      <c r="E169" s="60"/>
      <c r="F169" s="60"/>
      <c r="G169" s="60"/>
      <c r="H169" s="60"/>
      <c r="I169" s="60"/>
    </row>
    <row r="170" spans="1:9" x14ac:dyDescent="0.25">
      <c r="A170" s="141" t="s">
        <v>323</v>
      </c>
      <c r="B170" s="84" t="str">
        <f>IF(INFO!G170=0,"",INFO!G170)</f>
        <v/>
      </c>
      <c r="C170" s="62"/>
      <c r="D170" s="60"/>
      <c r="E170" s="60"/>
      <c r="F170" s="60"/>
      <c r="G170" s="60"/>
      <c r="H170" s="60"/>
      <c r="I170" s="60"/>
    </row>
    <row r="171" spans="1:9" x14ac:dyDescent="0.25">
      <c r="A171" s="141" t="s">
        <v>324</v>
      </c>
      <c r="B171" s="84" t="str">
        <f>IF(INFO!G171=0,"",INFO!G171)</f>
        <v/>
      </c>
      <c r="C171" s="62"/>
      <c r="D171" s="60"/>
      <c r="E171" s="60"/>
      <c r="F171" s="60"/>
      <c r="G171" s="60"/>
      <c r="H171" s="60"/>
      <c r="I171" s="60"/>
    </row>
    <row r="172" spans="1:9" x14ac:dyDescent="0.25">
      <c r="A172" s="141" t="s">
        <v>325</v>
      </c>
      <c r="B172" s="84" t="str">
        <f>IF(INFO!G172=0,"",INFO!G172)</f>
        <v/>
      </c>
      <c r="C172" s="62"/>
      <c r="D172" s="60"/>
      <c r="E172" s="60"/>
      <c r="F172" s="60"/>
      <c r="G172" s="60"/>
      <c r="H172" s="60"/>
      <c r="I172" s="60"/>
    </row>
    <row r="173" spans="1:9" x14ac:dyDescent="0.25">
      <c r="A173" s="141" t="s">
        <v>326</v>
      </c>
      <c r="B173" s="84" t="str">
        <f>IF(INFO!G173=0,"",INFO!G173)</f>
        <v/>
      </c>
      <c r="C173" s="62"/>
      <c r="D173" s="60"/>
      <c r="E173" s="60"/>
      <c r="F173" s="60"/>
      <c r="G173" s="60"/>
      <c r="H173" s="60"/>
      <c r="I173" s="60"/>
    </row>
    <row r="174" spans="1:9" x14ac:dyDescent="0.25">
      <c r="A174" s="141" t="s">
        <v>327</v>
      </c>
      <c r="B174" s="84" t="str">
        <f>IF(INFO!G174=0,"",INFO!G174)</f>
        <v/>
      </c>
      <c r="C174" s="62"/>
      <c r="D174" s="60"/>
      <c r="E174" s="60"/>
      <c r="F174" s="60"/>
      <c r="G174" s="60"/>
      <c r="H174" s="60"/>
      <c r="I174" s="60"/>
    </row>
    <row r="175" spans="1:9" x14ac:dyDescent="0.25">
      <c r="A175" s="141" t="s">
        <v>328</v>
      </c>
      <c r="B175" s="84" t="str">
        <f>IF(INFO!G175=0,"",INFO!G175)</f>
        <v/>
      </c>
      <c r="C175" s="62"/>
      <c r="D175" s="60"/>
      <c r="E175" s="60"/>
      <c r="F175" s="60"/>
      <c r="G175" s="60"/>
      <c r="H175" s="60"/>
      <c r="I175" s="60"/>
    </row>
    <row r="176" spans="1:9" x14ac:dyDescent="0.25">
      <c r="A176" s="141" t="s">
        <v>329</v>
      </c>
      <c r="B176" s="84" t="str">
        <f>IF(INFO!G176=0,"",INFO!G176)</f>
        <v/>
      </c>
      <c r="C176" s="62"/>
      <c r="D176" s="60"/>
      <c r="E176" s="60"/>
      <c r="F176" s="60"/>
      <c r="G176" s="60"/>
      <c r="H176" s="60"/>
      <c r="I176" s="61"/>
    </row>
    <row r="177" spans="1:9" x14ac:dyDescent="0.25">
      <c r="A177" s="141" t="s">
        <v>330</v>
      </c>
      <c r="B177" s="84" t="str">
        <f>IF(INFO!G177=0,"",INFO!G177)</f>
        <v/>
      </c>
      <c r="C177" s="62"/>
      <c r="D177" s="60"/>
      <c r="E177" s="60"/>
      <c r="F177" s="60"/>
      <c r="G177" s="60"/>
      <c r="H177" s="60"/>
      <c r="I177" s="60"/>
    </row>
    <row r="178" spans="1:9" x14ac:dyDescent="0.25">
      <c r="A178" s="141" t="s">
        <v>331</v>
      </c>
      <c r="B178" s="84" t="str">
        <f>IF(INFO!G178=0,"",INFO!G178)</f>
        <v/>
      </c>
      <c r="C178" s="62"/>
      <c r="D178" s="60"/>
      <c r="E178" s="60"/>
      <c r="F178" s="60"/>
      <c r="G178" s="60"/>
      <c r="H178" s="60"/>
      <c r="I178" s="60"/>
    </row>
    <row r="179" spans="1:9" x14ac:dyDescent="0.25">
      <c r="A179" s="141" t="s">
        <v>332</v>
      </c>
      <c r="B179" s="84" t="str">
        <f>IF(INFO!G179=0,"",INFO!G179)</f>
        <v/>
      </c>
      <c r="C179" s="62"/>
      <c r="D179" s="60"/>
      <c r="E179" s="60"/>
      <c r="F179" s="60"/>
      <c r="G179" s="60"/>
      <c r="H179" s="60"/>
      <c r="I179" s="60"/>
    </row>
    <row r="180" spans="1:9" x14ac:dyDescent="0.25">
      <c r="A180" s="141" t="s">
        <v>333</v>
      </c>
      <c r="B180" s="84" t="str">
        <f>IF(INFO!G180=0,"",INFO!G180)</f>
        <v/>
      </c>
      <c r="C180" s="62"/>
      <c r="D180" s="60"/>
      <c r="E180" s="60"/>
      <c r="F180" s="60"/>
      <c r="G180" s="60"/>
      <c r="H180" s="60"/>
      <c r="I180" s="60"/>
    </row>
    <row r="181" spans="1:9" x14ac:dyDescent="0.25">
      <c r="A181" s="141" t="s">
        <v>334</v>
      </c>
      <c r="B181" s="84" t="str">
        <f>IF(INFO!G181=0,"",INFO!G181)</f>
        <v/>
      </c>
      <c r="C181" s="62"/>
      <c r="D181" s="60"/>
      <c r="E181" s="60"/>
      <c r="F181" s="60"/>
      <c r="G181" s="60"/>
      <c r="H181" s="60"/>
      <c r="I181" s="60"/>
    </row>
    <row r="182" spans="1:9" x14ac:dyDescent="0.25">
      <c r="A182" s="141" t="s">
        <v>335</v>
      </c>
      <c r="B182" s="84" t="str">
        <f>IF(INFO!G182=0,"",INFO!G182)</f>
        <v/>
      </c>
      <c r="C182" s="62"/>
      <c r="D182" s="60"/>
      <c r="E182" s="60"/>
      <c r="F182" s="60"/>
      <c r="G182" s="60"/>
      <c r="H182" s="60"/>
      <c r="I182" s="60"/>
    </row>
    <row r="183" spans="1:9" x14ac:dyDescent="0.25">
      <c r="A183" s="141" t="s">
        <v>336</v>
      </c>
      <c r="B183" s="84" t="str">
        <f>IF(INFO!G183=0,"",INFO!G183)</f>
        <v/>
      </c>
      <c r="C183" s="62"/>
      <c r="D183" s="60"/>
      <c r="E183" s="60"/>
      <c r="F183" s="60"/>
      <c r="G183" s="60"/>
      <c r="H183" s="60"/>
      <c r="I183" s="60"/>
    </row>
    <row r="184" spans="1:9" x14ac:dyDescent="0.25">
      <c r="A184" s="141" t="s">
        <v>337</v>
      </c>
      <c r="B184" s="84" t="str">
        <f>IF(INFO!G184=0,"",INFO!G184)</f>
        <v/>
      </c>
      <c r="C184" s="62"/>
      <c r="D184" s="60"/>
      <c r="E184" s="60"/>
      <c r="F184" s="60"/>
      <c r="G184" s="60"/>
      <c r="H184" s="60"/>
      <c r="I184" s="60"/>
    </row>
    <row r="185" spans="1:9" x14ac:dyDescent="0.25">
      <c r="A185" s="141" t="s">
        <v>338</v>
      </c>
      <c r="B185" s="84" t="str">
        <f>IF(INFO!G185=0,"",INFO!G185)</f>
        <v/>
      </c>
      <c r="C185" s="62"/>
      <c r="D185" s="60"/>
      <c r="E185" s="60"/>
      <c r="F185" s="60"/>
      <c r="G185" s="60"/>
      <c r="H185" s="60"/>
      <c r="I185" s="60"/>
    </row>
    <row r="186" spans="1:9" x14ac:dyDescent="0.25">
      <c r="A186" s="141" t="s">
        <v>339</v>
      </c>
      <c r="B186" s="84" t="str">
        <f>IF(INFO!G186=0,"",INFO!G186)</f>
        <v/>
      </c>
      <c r="C186" s="62"/>
      <c r="D186" s="60"/>
      <c r="E186" s="60"/>
      <c r="F186" s="60"/>
      <c r="G186" s="60"/>
      <c r="H186" s="60"/>
      <c r="I186" s="60"/>
    </row>
    <row r="187" spans="1:9" x14ac:dyDescent="0.25">
      <c r="A187" s="141" t="s">
        <v>340</v>
      </c>
      <c r="B187" s="84" t="str">
        <f>IF(INFO!G187=0,"",INFO!G187)</f>
        <v/>
      </c>
      <c r="C187" s="62"/>
      <c r="D187" s="60"/>
      <c r="E187" s="60"/>
      <c r="F187" s="60"/>
      <c r="G187" s="60"/>
      <c r="H187" s="60"/>
      <c r="I187" s="60"/>
    </row>
    <row r="188" spans="1:9" x14ac:dyDescent="0.25">
      <c r="A188" s="141" t="s">
        <v>341</v>
      </c>
      <c r="B188" s="84" t="str">
        <f>IF(INFO!G188=0,"",INFO!G188)</f>
        <v/>
      </c>
      <c r="C188" s="62"/>
      <c r="D188" s="60"/>
      <c r="E188" s="60"/>
      <c r="F188" s="60"/>
      <c r="G188" s="60"/>
      <c r="H188" s="60"/>
      <c r="I188" s="61"/>
    </row>
    <row r="189" spans="1:9" x14ac:dyDescent="0.25">
      <c r="A189" s="141" t="s">
        <v>342</v>
      </c>
      <c r="B189" s="84" t="str">
        <f>IF(INFO!G189=0,"",INFO!G189)</f>
        <v/>
      </c>
      <c r="C189" s="62"/>
      <c r="D189" s="60"/>
      <c r="E189" s="60"/>
      <c r="F189" s="60"/>
      <c r="G189" s="60"/>
      <c r="H189" s="60"/>
      <c r="I189" s="60"/>
    </row>
    <row r="190" spans="1:9" x14ac:dyDescent="0.25">
      <c r="A190" s="141" t="s">
        <v>343</v>
      </c>
      <c r="B190" s="84" t="str">
        <f>IF(INFO!G190=0,"",INFO!G190)</f>
        <v/>
      </c>
      <c r="C190" s="62"/>
      <c r="D190" s="60"/>
      <c r="E190" s="60"/>
      <c r="F190" s="60"/>
      <c r="G190" s="60"/>
      <c r="H190" s="60"/>
      <c r="I190" s="60"/>
    </row>
    <row r="191" spans="1:9" x14ac:dyDescent="0.25">
      <c r="A191" s="141" t="s">
        <v>344</v>
      </c>
      <c r="B191" s="84" t="str">
        <f>IF(INFO!G191=0,"",INFO!G191)</f>
        <v/>
      </c>
      <c r="C191" s="62"/>
      <c r="D191" s="60"/>
      <c r="E191" s="60"/>
      <c r="F191" s="60"/>
      <c r="G191" s="60"/>
      <c r="H191" s="60"/>
      <c r="I191" s="60"/>
    </row>
    <row r="192" spans="1:9" x14ac:dyDescent="0.25">
      <c r="A192" s="141" t="s">
        <v>345</v>
      </c>
      <c r="B192" s="84" t="str">
        <f>IF(INFO!G192=0,"",INFO!G192)</f>
        <v/>
      </c>
      <c r="C192" s="62"/>
      <c r="D192" s="60"/>
      <c r="E192" s="60"/>
      <c r="F192" s="60"/>
      <c r="G192" s="60"/>
      <c r="H192" s="60"/>
      <c r="I192" s="60"/>
    </row>
    <row r="193" spans="1:9" x14ac:dyDescent="0.25">
      <c r="A193" s="141" t="s">
        <v>346</v>
      </c>
      <c r="B193" s="84" t="str">
        <f>IF(INFO!G193=0,"",INFO!G193)</f>
        <v/>
      </c>
      <c r="C193" s="62"/>
      <c r="D193" s="60"/>
      <c r="E193" s="60"/>
      <c r="F193" s="60"/>
      <c r="G193" s="60"/>
      <c r="H193" s="60"/>
      <c r="I193" s="60"/>
    </row>
    <row r="194" spans="1:9" x14ac:dyDescent="0.25">
      <c r="A194" s="141" t="s">
        <v>347</v>
      </c>
      <c r="B194" s="84" t="str">
        <f>IF(INFO!G194=0,"",INFO!G194)</f>
        <v/>
      </c>
      <c r="C194" s="62"/>
      <c r="D194" s="60"/>
      <c r="E194" s="60"/>
      <c r="F194" s="60"/>
      <c r="G194" s="60"/>
      <c r="H194" s="60"/>
      <c r="I194" s="60"/>
    </row>
    <row r="195" spans="1:9" x14ac:dyDescent="0.25">
      <c r="A195" s="141" t="s">
        <v>348</v>
      </c>
      <c r="B195" s="84" t="str">
        <f>IF(INFO!G195=0,"",INFO!G195)</f>
        <v/>
      </c>
      <c r="C195" s="62"/>
      <c r="D195" s="60"/>
      <c r="E195" s="60"/>
      <c r="F195" s="60"/>
      <c r="G195" s="60"/>
      <c r="H195" s="60"/>
      <c r="I195" s="60"/>
    </row>
    <row r="196" spans="1:9" x14ac:dyDescent="0.25">
      <c r="A196" s="141" t="s">
        <v>349</v>
      </c>
      <c r="B196" s="84" t="str">
        <f>IF(INFO!G196=0,"",INFO!G196)</f>
        <v/>
      </c>
      <c r="C196" s="62"/>
      <c r="D196" s="60"/>
      <c r="E196" s="60"/>
      <c r="F196" s="60"/>
      <c r="G196" s="60"/>
      <c r="H196" s="60"/>
      <c r="I196" s="61"/>
    </row>
    <row r="197" spans="1:9" x14ac:dyDescent="0.25">
      <c r="A197" s="141" t="s">
        <v>350</v>
      </c>
      <c r="B197" s="84" t="str">
        <f>IF(INFO!G197=0,"",INFO!G197)</f>
        <v/>
      </c>
      <c r="C197" s="62"/>
      <c r="D197" s="60"/>
      <c r="E197" s="60"/>
      <c r="F197" s="60"/>
      <c r="G197" s="60"/>
      <c r="H197" s="60"/>
      <c r="I197" s="60"/>
    </row>
    <row r="198" spans="1:9" x14ac:dyDescent="0.25">
      <c r="A198" s="141" t="s">
        <v>351</v>
      </c>
      <c r="B198" s="84" t="str">
        <f>IF(INFO!G198=0,"",INFO!G198)</f>
        <v/>
      </c>
      <c r="C198" s="62"/>
      <c r="D198" s="60"/>
      <c r="E198" s="60"/>
      <c r="F198" s="60"/>
      <c r="G198" s="60"/>
      <c r="H198" s="60"/>
      <c r="I198" s="60"/>
    </row>
    <row r="199" spans="1:9" x14ac:dyDescent="0.25">
      <c r="A199" s="141" t="s">
        <v>352</v>
      </c>
      <c r="B199" s="84" t="str">
        <f>IF(INFO!G199=0,"",INFO!G199)</f>
        <v/>
      </c>
      <c r="C199" s="62"/>
      <c r="D199" s="60"/>
      <c r="E199" s="60"/>
      <c r="F199" s="60"/>
      <c r="G199" s="60"/>
      <c r="H199" s="60"/>
      <c r="I199" s="60"/>
    </row>
    <row r="200" spans="1:9" x14ac:dyDescent="0.25">
      <c r="A200" s="141" t="s">
        <v>353</v>
      </c>
      <c r="B200" s="84" t="str">
        <f>IF(INFO!G200=0,"",INFO!G200)</f>
        <v/>
      </c>
      <c r="C200" s="62"/>
      <c r="D200" s="60"/>
      <c r="E200" s="60"/>
      <c r="F200" s="60"/>
      <c r="G200" s="60"/>
      <c r="H200" s="60"/>
      <c r="I200" s="60"/>
    </row>
    <row r="201" spans="1:9" x14ac:dyDescent="0.25">
      <c r="A201" s="141" t="s">
        <v>354</v>
      </c>
      <c r="B201" s="84" t="str">
        <f>IF(INFO!G201=0,"",INFO!G201)</f>
        <v/>
      </c>
      <c r="C201" s="62"/>
      <c r="D201" s="60"/>
      <c r="E201" s="60"/>
      <c r="F201" s="60"/>
      <c r="G201" s="60"/>
      <c r="H201" s="60"/>
      <c r="I201" s="60"/>
    </row>
    <row r="202" spans="1:9" x14ac:dyDescent="0.25">
      <c r="A202" s="141" t="s">
        <v>355</v>
      </c>
      <c r="B202" s="84" t="str">
        <f>IF(INFO!G202=0,"",INFO!G202)</f>
        <v/>
      </c>
      <c r="C202" s="62"/>
      <c r="D202" s="60"/>
      <c r="E202" s="60"/>
      <c r="F202" s="60"/>
      <c r="G202" s="60"/>
      <c r="H202" s="60"/>
      <c r="I202" s="60"/>
    </row>
  </sheetData>
  <sheetProtection password="9331" sheet="1" objects="1" scenarios="1" selectLockedCells="1"/>
  <customSheetViews>
    <customSheetView guid="{E69E3BBB-9DE1-42D8-9360-7E58F0C59DE2}" scale="80" showGridLines="0">
      <pane ySplit="2" topLeftCell="A3" activePane="bottomLeft" state="frozen"/>
      <selection pane="bottomLeft" activeCell="C3" sqref="C3"/>
      <pageMargins left="0.32" right="0.31" top="0.75" bottom="0.75" header="0.3" footer="0.3"/>
      <pageSetup orientation="landscape" horizontalDpi="300" r:id="rId1"/>
    </customSheetView>
    <customSheetView guid="{D261143A-5CA3-4660-A81E-46B5FCEF3F6E}" scale="80" showGridLines="0">
      <pane ySplit="2" topLeftCell="A3" activePane="bottomLeft" state="frozen"/>
      <selection pane="bottomLeft"/>
      <pageMargins left="0.32" right="0.31" top="0.75" bottom="0.75" header="0.3" footer="0.3"/>
      <pageSetup orientation="landscape" horizontalDpi="300" r:id="rId2"/>
    </customSheetView>
  </customSheetViews>
  <pageMargins left="0.32" right="0.31" top="0.75" bottom="0.75" header="0.3" footer="0.3"/>
  <pageSetup orientation="landscape" horizontalDpi="300" r:id="rId3"/>
  <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INFO!$N$6:$N$15</xm:f>
          </x14:formula1>
          <xm:sqref>D3:D202</xm:sqref>
        </x14:dataValidation>
        <x14:dataValidation type="list" allowBlank="1" showInputMessage="1" showErrorMessage="1">
          <x14:formula1>
            <xm:f>INFO!$O$6:$O$21</xm:f>
          </x14:formula1>
          <xm:sqref>E3:E202</xm:sqref>
        </x14:dataValidation>
        <x14:dataValidation type="list" allowBlank="1" showInputMessage="1" showErrorMessage="1">
          <x14:formula1>
            <xm:f>INFO!$P$6:$P$24</xm:f>
          </x14:formula1>
          <xm:sqref>F3:F202</xm:sqref>
        </x14:dataValidation>
        <x14:dataValidation type="list" allowBlank="1" showInputMessage="1" showErrorMessage="1">
          <x14:formula1>
            <xm:f>INFO!$Q$6:$Q$27</xm:f>
          </x14:formula1>
          <xm:sqref>G3:G202</xm:sqref>
        </x14:dataValidation>
        <x14:dataValidation type="list" allowBlank="1" showInputMessage="1" showErrorMessage="1">
          <x14:formula1>
            <xm:f>INFO!$R$6:$R$27</xm:f>
          </x14:formula1>
          <xm:sqref>H3:H202</xm:sqref>
        </x14:dataValidation>
        <x14:dataValidation type="list" allowBlank="1" showInputMessage="1" showErrorMessage="1">
          <x14:formula1>
            <xm:f>INFO!$M$6:$M$11</xm:f>
          </x14:formula1>
          <xm:sqref>I3:I202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Z204"/>
  <sheetViews>
    <sheetView showGridLines="0" zoomScale="90" zoomScaleNormal="9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.5703125" style="1" bestFit="1" customWidth="1"/>
    <col min="2" max="2" width="35" customWidth="1"/>
    <col min="3" max="3" width="9.5703125" bestFit="1" customWidth="1"/>
    <col min="4" max="4" width="9.28515625" customWidth="1"/>
    <col min="5" max="5" width="9.7109375" bestFit="1" customWidth="1"/>
    <col min="6" max="6" width="11.28515625" bestFit="1" customWidth="1"/>
    <col min="7" max="7" width="8" customWidth="1"/>
    <col min="8" max="8" width="6.85546875" customWidth="1"/>
    <col min="9" max="9" width="10.28515625" customWidth="1"/>
    <col min="10" max="10" width="10.42578125" customWidth="1"/>
    <col min="11" max="11" width="12" customWidth="1"/>
    <col min="12" max="12" width="16.85546875" style="2" customWidth="1"/>
    <col min="17" max="17" width="9.140625" style="66" customWidth="1"/>
    <col min="18" max="18" width="9.140625" style="153" customWidth="1"/>
    <col min="19" max="19" width="7.28515625" style="66" bestFit="1" customWidth="1"/>
    <col min="20" max="20" width="4.7109375" style="66" bestFit="1" customWidth="1"/>
    <col min="21" max="21" width="9.140625" style="66" customWidth="1"/>
    <col min="22" max="22" width="10" style="66" customWidth="1"/>
    <col min="23" max="23" width="4.85546875" style="66" bestFit="1" customWidth="1"/>
    <col min="24" max="24" width="4.5703125" style="66" bestFit="1" customWidth="1"/>
    <col min="25" max="25" width="4.85546875" style="66" bestFit="1" customWidth="1"/>
    <col min="26" max="26" width="2.140625" style="66" bestFit="1" customWidth="1"/>
  </cols>
  <sheetData>
    <row r="1" spans="1:26" ht="42" customHeight="1" x14ac:dyDescent="0.25">
      <c r="B1" s="203" t="str">
        <f>INFO!C1</f>
        <v>SEVENTH-DAY ADVENTIST PRIMARY  SCHOOL</v>
      </c>
      <c r="C1" s="204"/>
      <c r="D1" s="204"/>
      <c r="E1" s="204"/>
      <c r="F1" s="204"/>
      <c r="G1" s="204"/>
      <c r="H1" s="204"/>
      <c r="I1" s="204"/>
      <c r="J1" s="204"/>
      <c r="K1" s="204"/>
      <c r="L1" s="205"/>
    </row>
    <row r="2" spans="1:26" ht="27" customHeight="1" x14ac:dyDescent="0.25">
      <c r="B2" s="210" t="s">
        <v>358</v>
      </c>
      <c r="C2" s="211"/>
      <c r="D2" s="211"/>
      <c r="E2" s="211"/>
      <c r="F2" s="211"/>
      <c r="G2" s="211"/>
      <c r="H2" s="211"/>
      <c r="I2" s="211"/>
      <c r="J2" s="211"/>
      <c r="K2" s="64" t="s">
        <v>96</v>
      </c>
      <c r="L2" s="63" t="str">
        <f>INFO!C14</f>
        <v>B.S. FOUR</v>
      </c>
    </row>
    <row r="3" spans="1:26" ht="13.5" customHeight="1" x14ac:dyDescent="0.25">
      <c r="B3" s="212" t="s">
        <v>360</v>
      </c>
      <c r="C3" s="206" t="s">
        <v>359</v>
      </c>
      <c r="D3" s="207"/>
      <c r="E3" s="207"/>
      <c r="F3" s="207"/>
      <c r="G3" s="207"/>
      <c r="H3" s="207"/>
      <c r="I3" s="207"/>
      <c r="J3" s="208"/>
      <c r="K3" s="7" t="s">
        <v>108</v>
      </c>
      <c r="L3" s="13" t="s">
        <v>138</v>
      </c>
      <c r="M3" s="1"/>
      <c r="S3" s="209"/>
      <c r="T3" s="209"/>
      <c r="U3" s="209"/>
      <c r="V3" s="209"/>
      <c r="W3" s="209"/>
      <c r="X3" s="209"/>
      <c r="Y3" s="209"/>
      <c r="Z3" s="209"/>
    </row>
    <row r="4" spans="1:26" ht="18" customHeight="1" thickBot="1" x14ac:dyDescent="0.3">
      <c r="B4" s="213"/>
      <c r="C4" s="8" t="s">
        <v>92</v>
      </c>
      <c r="D4" s="8" t="s">
        <v>25</v>
      </c>
      <c r="E4" s="9" t="s">
        <v>393</v>
      </c>
      <c r="F4" s="9" t="s">
        <v>394</v>
      </c>
      <c r="G4" s="9" t="s">
        <v>93</v>
      </c>
      <c r="H4" s="8" t="s">
        <v>395</v>
      </c>
      <c r="I4" s="9" t="s">
        <v>107</v>
      </c>
      <c r="J4" s="8" t="s">
        <v>396</v>
      </c>
      <c r="K4" s="10" t="s">
        <v>109</v>
      </c>
      <c r="L4" s="12" t="s">
        <v>91</v>
      </c>
      <c r="M4" s="1"/>
      <c r="R4" s="153" t="s">
        <v>110</v>
      </c>
      <c r="S4" s="67"/>
      <c r="T4" s="67"/>
      <c r="U4" s="67"/>
      <c r="V4" s="67"/>
      <c r="W4" s="67"/>
      <c r="X4" s="67"/>
      <c r="Y4" s="67"/>
      <c r="Z4" s="67"/>
    </row>
    <row r="5" spans="1:26" ht="16.5" thickTop="1" x14ac:dyDescent="0.25">
      <c r="A5" s="65">
        <v>1</v>
      </c>
      <c r="B5" s="3" t="str">
        <f>IF(INFO!G3=0,"",INFO!G3)</f>
        <v/>
      </c>
      <c r="C5" s="4">
        <f>MATHS!N8</f>
        <v>0</v>
      </c>
      <c r="D5" s="4">
        <f>ENGLISH!N8</f>
        <v>0</v>
      </c>
      <c r="E5" s="4">
        <f>'NAT. SCI'!N8</f>
        <v>0</v>
      </c>
      <c r="F5" s="4">
        <f>'C. EDU'!N8</f>
        <v>0</v>
      </c>
      <c r="G5" s="4">
        <f>ICT!N8</f>
        <v>0</v>
      </c>
      <c r="H5" s="4">
        <f>RME!N8</f>
        <v>0</v>
      </c>
      <c r="I5" s="4">
        <f>TWI!N8</f>
        <v>0</v>
      </c>
      <c r="J5" s="4">
        <f>'C. ARTS'!N8</f>
        <v>0</v>
      </c>
      <c r="K5" s="5">
        <f>SUM(C5:J5)</f>
        <v>0</v>
      </c>
      <c r="L5" s="11" t="str">
        <f>IF(R5="","",LOOKUP(R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" s="153">
        <f>RANK($K$5,$K$5:$K$204,0)</f>
        <v>1</v>
      </c>
      <c r="S5" s="67"/>
      <c r="T5" s="67"/>
      <c r="U5" s="67"/>
      <c r="V5" s="67"/>
      <c r="W5" s="67"/>
      <c r="X5" s="67"/>
      <c r="Y5" s="67"/>
      <c r="Z5" s="67"/>
    </row>
    <row r="6" spans="1:26" ht="15.75" x14ac:dyDescent="0.25">
      <c r="A6" s="65">
        <v>2</v>
      </c>
      <c r="B6" s="3" t="str">
        <f>IF(INFO!G4=0,"",INFO!G4)</f>
        <v/>
      </c>
      <c r="C6" s="4">
        <f>MATHS!N9</f>
        <v>0</v>
      </c>
      <c r="D6" s="4">
        <f>ENGLISH!N9</f>
        <v>0</v>
      </c>
      <c r="E6" s="4">
        <f>'NAT. SCI'!N9</f>
        <v>0</v>
      </c>
      <c r="F6" s="4">
        <f>'C. EDU'!N9</f>
        <v>0</v>
      </c>
      <c r="G6" s="4">
        <f>ICT!N9</f>
        <v>0</v>
      </c>
      <c r="H6" s="4">
        <f>RME!N9</f>
        <v>0</v>
      </c>
      <c r="I6" s="4">
        <f>TWI!N9</f>
        <v>0</v>
      </c>
      <c r="J6" s="4">
        <f>'C. ARTS'!N9</f>
        <v>0</v>
      </c>
      <c r="K6" s="5">
        <f t="shared" ref="K6:K69" si="0">SUM(C6:J6)</f>
        <v>0</v>
      </c>
      <c r="L6" s="6" t="str">
        <f>IF(R6="","",LOOKUP(R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" s="153">
        <f>RANK($K$6,$K$5:$K$204,0)</f>
        <v>1</v>
      </c>
      <c r="S6" s="67"/>
      <c r="T6" s="67"/>
      <c r="U6" s="67"/>
      <c r="V6" s="67"/>
      <c r="W6" s="67"/>
      <c r="X6" s="67"/>
      <c r="Y6" s="67"/>
      <c r="Z6" s="67"/>
    </row>
    <row r="7" spans="1:26" ht="15.75" x14ac:dyDescent="0.25">
      <c r="A7" s="65">
        <v>3</v>
      </c>
      <c r="B7" s="3" t="str">
        <f>IF(INFO!G5=0,"",INFO!G5)</f>
        <v/>
      </c>
      <c r="C7" s="4">
        <f>MATHS!N10</f>
        <v>0</v>
      </c>
      <c r="D7" s="4">
        <f>ENGLISH!N10</f>
        <v>0</v>
      </c>
      <c r="E7" s="4">
        <f>'NAT. SCI'!N10</f>
        <v>0</v>
      </c>
      <c r="F7" s="4">
        <f>'C. EDU'!N10</f>
        <v>0</v>
      </c>
      <c r="G7" s="4">
        <f>ICT!N10</f>
        <v>0</v>
      </c>
      <c r="H7" s="4">
        <f>RME!N10</f>
        <v>0</v>
      </c>
      <c r="I7" s="4">
        <f>TWI!N10</f>
        <v>0</v>
      </c>
      <c r="J7" s="4">
        <f>'C. ARTS'!N10</f>
        <v>0</v>
      </c>
      <c r="K7" s="5">
        <f t="shared" si="0"/>
        <v>0</v>
      </c>
      <c r="L7" s="6" t="str">
        <f>IF(R7="","",LOOKUP(R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" s="153">
        <f>RANK($K$7,$K$5:$K$204,0)</f>
        <v>1</v>
      </c>
      <c r="S7" s="67"/>
      <c r="T7" s="67"/>
      <c r="U7" s="67"/>
      <c r="V7" s="67"/>
      <c r="W7" s="67"/>
      <c r="X7" s="67"/>
      <c r="Y7" s="67"/>
      <c r="Z7" s="67"/>
    </row>
    <row r="8" spans="1:26" ht="15.75" x14ac:dyDescent="0.25">
      <c r="A8" s="65">
        <v>4</v>
      </c>
      <c r="B8" s="3" t="str">
        <f>IF(INFO!G6=0,"",INFO!G6)</f>
        <v/>
      </c>
      <c r="C8" s="4">
        <f>MATHS!N11</f>
        <v>0</v>
      </c>
      <c r="D8" s="4">
        <f>ENGLISH!N11</f>
        <v>0</v>
      </c>
      <c r="E8" s="4">
        <f>'NAT. SCI'!N11</f>
        <v>0</v>
      </c>
      <c r="F8" s="4">
        <f>'C. EDU'!N11</f>
        <v>0</v>
      </c>
      <c r="G8" s="4">
        <f>ICT!N11</f>
        <v>0</v>
      </c>
      <c r="H8" s="4">
        <f>RME!N11</f>
        <v>0</v>
      </c>
      <c r="I8" s="4">
        <f>TWI!N11</f>
        <v>0</v>
      </c>
      <c r="J8" s="4">
        <f>'C. ARTS'!N11</f>
        <v>0</v>
      </c>
      <c r="K8" s="5">
        <f t="shared" si="0"/>
        <v>0</v>
      </c>
      <c r="L8" s="6" t="str">
        <f>IF(R8="","",LOOKUP(R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" s="153">
        <f>RANK($K$8,$K$5:$K$204,0)</f>
        <v>1</v>
      </c>
      <c r="S8" s="67"/>
      <c r="T8" s="67"/>
      <c r="U8" s="67"/>
      <c r="V8" s="67"/>
      <c r="W8" s="67"/>
      <c r="X8" s="67"/>
      <c r="Y8" s="67"/>
      <c r="Z8" s="67"/>
    </row>
    <row r="9" spans="1:26" ht="15.75" x14ac:dyDescent="0.25">
      <c r="A9" s="65">
        <v>5</v>
      </c>
      <c r="B9" s="3" t="str">
        <f>IF(INFO!G7=0,"",INFO!G7)</f>
        <v/>
      </c>
      <c r="C9" s="4">
        <f>MATHS!N12</f>
        <v>0</v>
      </c>
      <c r="D9" s="4">
        <f>ENGLISH!N12</f>
        <v>0</v>
      </c>
      <c r="E9" s="4">
        <f>'NAT. SCI'!N12</f>
        <v>0</v>
      </c>
      <c r="F9" s="4">
        <f>'C. EDU'!N12</f>
        <v>0</v>
      </c>
      <c r="G9" s="4">
        <f>ICT!N12</f>
        <v>0</v>
      </c>
      <c r="H9" s="4">
        <f>RME!N12</f>
        <v>0</v>
      </c>
      <c r="I9" s="4">
        <f>TWI!N12</f>
        <v>0</v>
      </c>
      <c r="J9" s="4">
        <f>'C. ARTS'!N12</f>
        <v>0</v>
      </c>
      <c r="K9" s="5">
        <f t="shared" si="0"/>
        <v>0</v>
      </c>
      <c r="L9" s="6" t="str">
        <f>IF(R9="","",LOOKUP(R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" s="153">
        <f>RANK($K$9,$K$5:$K$204,0)</f>
        <v>1</v>
      </c>
      <c r="S9" s="67"/>
      <c r="T9" s="67"/>
      <c r="U9" s="67"/>
      <c r="V9" s="67"/>
      <c r="W9" s="67"/>
      <c r="X9" s="67"/>
      <c r="Y9" s="67"/>
      <c r="Z9" s="67"/>
    </row>
    <row r="10" spans="1:26" ht="15.75" x14ac:dyDescent="0.25">
      <c r="A10" s="65">
        <v>6</v>
      </c>
      <c r="B10" s="3" t="str">
        <f>IF(INFO!G8=0,"",INFO!G8)</f>
        <v/>
      </c>
      <c r="C10" s="4">
        <f>MATHS!N13</f>
        <v>0</v>
      </c>
      <c r="D10" s="4">
        <f>ENGLISH!N13</f>
        <v>0</v>
      </c>
      <c r="E10" s="4">
        <f>'NAT. SCI'!N13</f>
        <v>0</v>
      </c>
      <c r="F10" s="4">
        <f>'C. EDU'!N13</f>
        <v>0</v>
      </c>
      <c r="G10" s="4">
        <f>ICT!N13</f>
        <v>0</v>
      </c>
      <c r="H10" s="4">
        <f>RME!N13</f>
        <v>0</v>
      </c>
      <c r="I10" s="4">
        <f>TWI!N13</f>
        <v>0</v>
      </c>
      <c r="J10" s="4">
        <f>'C. ARTS'!N13</f>
        <v>0</v>
      </c>
      <c r="K10" s="5">
        <f t="shared" si="0"/>
        <v>0</v>
      </c>
      <c r="L10" s="6" t="str">
        <f>IF(R10="","",LOOKUP(R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" s="153">
        <f>RANK($K$10,$K$5:$K$204,0)</f>
        <v>1</v>
      </c>
      <c r="S10" s="67"/>
      <c r="T10" s="67"/>
      <c r="U10" s="67"/>
      <c r="V10" s="67"/>
      <c r="W10" s="67"/>
      <c r="X10" s="67"/>
      <c r="Y10" s="67"/>
      <c r="Z10" s="67"/>
    </row>
    <row r="11" spans="1:26" ht="15.75" x14ac:dyDescent="0.25">
      <c r="A11" s="65">
        <v>7</v>
      </c>
      <c r="B11" s="3" t="str">
        <f>IF(INFO!G9=0,"",INFO!G9)</f>
        <v/>
      </c>
      <c r="C11" s="4">
        <f>MATHS!N14</f>
        <v>0</v>
      </c>
      <c r="D11" s="4">
        <f>ENGLISH!N14</f>
        <v>0</v>
      </c>
      <c r="E11" s="4">
        <f>'NAT. SCI'!N14</f>
        <v>0</v>
      </c>
      <c r="F11" s="4">
        <f>'C. EDU'!N14</f>
        <v>0</v>
      </c>
      <c r="G11" s="4">
        <f>ICT!N14</f>
        <v>0</v>
      </c>
      <c r="H11" s="4">
        <f>RME!N14</f>
        <v>0</v>
      </c>
      <c r="I11" s="4">
        <f>TWI!N14</f>
        <v>0</v>
      </c>
      <c r="J11" s="4">
        <f>'C. ARTS'!N14</f>
        <v>0</v>
      </c>
      <c r="K11" s="5">
        <f t="shared" si="0"/>
        <v>0</v>
      </c>
      <c r="L11" s="6" t="str">
        <f>IF(R11="","",LOOKUP(R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" s="153">
        <f>RANK($K$11,$K$5:$K$204,0)</f>
        <v>1</v>
      </c>
      <c r="S11" s="67"/>
      <c r="T11" s="67"/>
      <c r="U11" s="67"/>
      <c r="V11" s="67"/>
      <c r="W11" s="67"/>
      <c r="X11" s="67"/>
      <c r="Y11" s="67"/>
      <c r="Z11" s="67"/>
    </row>
    <row r="12" spans="1:26" ht="15.75" x14ac:dyDescent="0.25">
      <c r="A12" s="65">
        <v>8</v>
      </c>
      <c r="B12" s="3" t="str">
        <f>IF(INFO!G10=0,"",INFO!G10)</f>
        <v/>
      </c>
      <c r="C12" s="4">
        <f>MATHS!N15</f>
        <v>0</v>
      </c>
      <c r="D12" s="4">
        <f>ENGLISH!N15</f>
        <v>0</v>
      </c>
      <c r="E12" s="4">
        <f>'NAT. SCI'!N15</f>
        <v>0</v>
      </c>
      <c r="F12" s="4">
        <f>'C. EDU'!N15</f>
        <v>0</v>
      </c>
      <c r="G12" s="4">
        <f>ICT!N15</f>
        <v>0</v>
      </c>
      <c r="H12" s="4">
        <f>RME!N15</f>
        <v>0</v>
      </c>
      <c r="I12" s="4">
        <f>TWI!N15</f>
        <v>0</v>
      </c>
      <c r="J12" s="4">
        <f>'C. ARTS'!N15</f>
        <v>0</v>
      </c>
      <c r="K12" s="5">
        <f t="shared" si="0"/>
        <v>0</v>
      </c>
      <c r="L12" s="6" t="str">
        <f>IF(R12="","",LOOKUP(R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" s="153">
        <f>RANK($K$12,$K$5:$K$204,0)</f>
        <v>1</v>
      </c>
      <c r="S12" s="67"/>
      <c r="T12" s="67"/>
      <c r="U12" s="67"/>
      <c r="V12" s="67"/>
      <c r="W12" s="67"/>
      <c r="X12" s="67"/>
      <c r="Y12" s="67"/>
      <c r="Z12" s="67"/>
    </row>
    <row r="13" spans="1:26" ht="15.75" x14ac:dyDescent="0.25">
      <c r="A13" s="65">
        <v>9</v>
      </c>
      <c r="B13" s="3" t="str">
        <f>IF(INFO!G11=0,"",INFO!G11)</f>
        <v/>
      </c>
      <c r="C13" s="4">
        <f>MATHS!N16</f>
        <v>0</v>
      </c>
      <c r="D13" s="4">
        <f>ENGLISH!N16</f>
        <v>0</v>
      </c>
      <c r="E13" s="4">
        <f>'NAT. SCI'!N16</f>
        <v>0</v>
      </c>
      <c r="F13" s="4">
        <f>'C. EDU'!N16</f>
        <v>0</v>
      </c>
      <c r="G13" s="4">
        <f>ICT!N16</f>
        <v>0</v>
      </c>
      <c r="H13" s="4">
        <f>RME!N16</f>
        <v>0</v>
      </c>
      <c r="I13" s="4">
        <f>TWI!N16</f>
        <v>0</v>
      </c>
      <c r="J13" s="4">
        <f>'C. ARTS'!N16</f>
        <v>0</v>
      </c>
      <c r="K13" s="5">
        <f t="shared" si="0"/>
        <v>0</v>
      </c>
      <c r="L13" s="6" t="str">
        <f>IF(R13="","",LOOKUP(R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" s="153">
        <f>RANK($K$13,$K$5:$K$204,0)</f>
        <v>1</v>
      </c>
      <c r="S13" s="67"/>
      <c r="T13" s="67"/>
      <c r="U13" s="67"/>
      <c r="V13" s="67"/>
      <c r="W13" s="67"/>
      <c r="X13" s="67"/>
      <c r="Y13" s="67"/>
      <c r="Z13" s="67"/>
    </row>
    <row r="14" spans="1:26" ht="15.75" x14ac:dyDescent="0.25">
      <c r="A14" s="65">
        <v>10</v>
      </c>
      <c r="B14" s="3" t="str">
        <f>IF(INFO!G12=0,"",INFO!G12)</f>
        <v/>
      </c>
      <c r="C14" s="4">
        <f>MATHS!N17</f>
        <v>0</v>
      </c>
      <c r="D14" s="4">
        <f>ENGLISH!N17</f>
        <v>0</v>
      </c>
      <c r="E14" s="4">
        <f>'NAT. SCI'!N17</f>
        <v>0</v>
      </c>
      <c r="F14" s="4">
        <f>'C. EDU'!N17</f>
        <v>0</v>
      </c>
      <c r="G14" s="4">
        <f>ICT!N17</f>
        <v>0</v>
      </c>
      <c r="H14" s="4">
        <f>RME!N17</f>
        <v>0</v>
      </c>
      <c r="I14" s="4">
        <f>TWI!N17</f>
        <v>0</v>
      </c>
      <c r="J14" s="4">
        <f>'C. ARTS'!N17</f>
        <v>0</v>
      </c>
      <c r="K14" s="5">
        <f t="shared" si="0"/>
        <v>0</v>
      </c>
      <c r="L14" s="6" t="str">
        <f>IF(R14="","",LOOKUP(R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" s="153">
        <f>RANK($K$14,$K$5:$K$204,0)</f>
        <v>1</v>
      </c>
      <c r="S14" s="67"/>
      <c r="T14" s="67"/>
      <c r="U14" s="67"/>
      <c r="V14" s="67"/>
      <c r="W14" s="67"/>
      <c r="X14" s="67"/>
      <c r="Y14" s="67"/>
      <c r="Z14" s="67"/>
    </row>
    <row r="15" spans="1:26" ht="15.75" x14ac:dyDescent="0.25">
      <c r="A15" s="65">
        <v>11</v>
      </c>
      <c r="B15" s="3" t="str">
        <f>IF(INFO!G13=0,"",INFO!G13)</f>
        <v/>
      </c>
      <c r="C15" s="4">
        <f>MATHS!N18</f>
        <v>0</v>
      </c>
      <c r="D15" s="4">
        <f>ENGLISH!N18</f>
        <v>0</v>
      </c>
      <c r="E15" s="4">
        <f>'NAT. SCI'!N18</f>
        <v>0</v>
      </c>
      <c r="F15" s="4">
        <f>'C. EDU'!N18</f>
        <v>0</v>
      </c>
      <c r="G15" s="4">
        <f>ICT!N18</f>
        <v>0</v>
      </c>
      <c r="H15" s="4">
        <f>RME!N18</f>
        <v>0</v>
      </c>
      <c r="I15" s="4">
        <f>TWI!N18</f>
        <v>0</v>
      </c>
      <c r="J15" s="4">
        <f>'C. ARTS'!N18</f>
        <v>0</v>
      </c>
      <c r="K15" s="5">
        <f t="shared" si="0"/>
        <v>0</v>
      </c>
      <c r="L15" s="6" t="str">
        <f>IF(R15="","",LOOKUP(R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" s="153">
        <f>RANK($K$15,$K$5:$K$204,0)</f>
        <v>1</v>
      </c>
      <c r="S15" s="67"/>
      <c r="T15" s="67"/>
      <c r="U15" s="67"/>
      <c r="V15" s="67"/>
      <c r="W15" s="67"/>
      <c r="X15" s="67"/>
      <c r="Y15" s="67"/>
      <c r="Z15" s="67"/>
    </row>
    <row r="16" spans="1:26" ht="15.75" x14ac:dyDescent="0.25">
      <c r="A16" s="65">
        <v>12</v>
      </c>
      <c r="B16" s="3" t="str">
        <f>IF(INFO!G14=0,"",INFO!G14)</f>
        <v/>
      </c>
      <c r="C16" s="4">
        <f>MATHS!N19</f>
        <v>0</v>
      </c>
      <c r="D16" s="4">
        <f>ENGLISH!N19</f>
        <v>0</v>
      </c>
      <c r="E16" s="4">
        <f>'NAT. SCI'!N19</f>
        <v>0</v>
      </c>
      <c r="F16" s="4">
        <f>'C. EDU'!N19</f>
        <v>0</v>
      </c>
      <c r="G16" s="4">
        <f>ICT!N19</f>
        <v>0</v>
      </c>
      <c r="H16" s="4">
        <f>RME!N19</f>
        <v>0</v>
      </c>
      <c r="I16" s="4">
        <f>TWI!N19</f>
        <v>0</v>
      </c>
      <c r="J16" s="4">
        <f>'C. ARTS'!N19</f>
        <v>0</v>
      </c>
      <c r="K16" s="5">
        <f t="shared" si="0"/>
        <v>0</v>
      </c>
      <c r="L16" s="6" t="str">
        <f>IF(R16="","",LOOKUP(R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" s="153">
        <f>RANK($K$16,$K$5:$K$204,0)</f>
        <v>1</v>
      </c>
      <c r="S16" s="67"/>
      <c r="T16" s="67"/>
      <c r="U16" s="67"/>
      <c r="V16" s="67"/>
      <c r="W16" s="67"/>
      <c r="X16" s="67"/>
      <c r="Y16" s="67"/>
      <c r="Z16" s="67"/>
    </row>
    <row r="17" spans="1:26" ht="15.75" x14ac:dyDescent="0.25">
      <c r="A17" s="65">
        <v>13</v>
      </c>
      <c r="B17" s="3" t="str">
        <f>IF(INFO!G15=0,"",INFO!G15)</f>
        <v/>
      </c>
      <c r="C17" s="4">
        <f>MATHS!N20</f>
        <v>0</v>
      </c>
      <c r="D17" s="4">
        <f>ENGLISH!N20</f>
        <v>0</v>
      </c>
      <c r="E17" s="4">
        <f>'NAT. SCI'!N20</f>
        <v>0</v>
      </c>
      <c r="F17" s="4">
        <f>'C. EDU'!N20</f>
        <v>0</v>
      </c>
      <c r="G17" s="4">
        <f>ICT!N20</f>
        <v>0</v>
      </c>
      <c r="H17" s="4">
        <f>RME!N20</f>
        <v>0</v>
      </c>
      <c r="I17" s="4">
        <f>TWI!N20</f>
        <v>0</v>
      </c>
      <c r="J17" s="4">
        <f>'C. ARTS'!N20</f>
        <v>0</v>
      </c>
      <c r="K17" s="5">
        <f t="shared" si="0"/>
        <v>0</v>
      </c>
      <c r="L17" s="6" t="str">
        <f>IF(R17="","",LOOKUP(R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" s="153">
        <f>RANK($K$17,$K$5:$K$204,0)</f>
        <v>1</v>
      </c>
      <c r="S17" s="67"/>
      <c r="T17" s="67"/>
      <c r="U17" s="67"/>
      <c r="V17" s="67"/>
      <c r="W17" s="67"/>
      <c r="X17" s="67"/>
      <c r="Y17" s="67"/>
      <c r="Z17" s="67"/>
    </row>
    <row r="18" spans="1:26" ht="15.75" x14ac:dyDescent="0.25">
      <c r="A18" s="65">
        <v>14</v>
      </c>
      <c r="B18" s="3" t="str">
        <f>IF(INFO!G16=0,"",INFO!G16)</f>
        <v/>
      </c>
      <c r="C18" s="4">
        <f>MATHS!N21</f>
        <v>0</v>
      </c>
      <c r="D18" s="4">
        <f>ENGLISH!N21</f>
        <v>0</v>
      </c>
      <c r="E18" s="4">
        <f>'NAT. SCI'!N21</f>
        <v>0</v>
      </c>
      <c r="F18" s="4">
        <f>'C. EDU'!N21</f>
        <v>0</v>
      </c>
      <c r="G18" s="4">
        <f>ICT!N21</f>
        <v>0</v>
      </c>
      <c r="H18" s="4">
        <f>RME!N21</f>
        <v>0</v>
      </c>
      <c r="I18" s="4">
        <f>TWI!N21</f>
        <v>0</v>
      </c>
      <c r="J18" s="4">
        <f>'C. ARTS'!N21</f>
        <v>0</v>
      </c>
      <c r="K18" s="5">
        <f t="shared" si="0"/>
        <v>0</v>
      </c>
      <c r="L18" s="6" t="str">
        <f>IF(R18="","",LOOKUP(R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" s="153">
        <f>RANK($K$18,$K$5:$K$204,0)</f>
        <v>1</v>
      </c>
      <c r="S18" s="67"/>
      <c r="T18" s="67"/>
      <c r="U18" s="67"/>
      <c r="V18" s="67"/>
      <c r="W18" s="67"/>
      <c r="X18" s="67"/>
      <c r="Y18" s="67"/>
      <c r="Z18" s="67"/>
    </row>
    <row r="19" spans="1:26" ht="15.75" x14ac:dyDescent="0.25">
      <c r="A19" s="65">
        <v>15</v>
      </c>
      <c r="B19" s="3" t="str">
        <f>IF(INFO!G17=0,"",INFO!G17)</f>
        <v/>
      </c>
      <c r="C19" s="4">
        <f>MATHS!N22</f>
        <v>0</v>
      </c>
      <c r="D19" s="4">
        <f>ENGLISH!N22</f>
        <v>0</v>
      </c>
      <c r="E19" s="4">
        <f>'NAT. SCI'!N22</f>
        <v>0</v>
      </c>
      <c r="F19" s="4">
        <f>'C. EDU'!N22</f>
        <v>0</v>
      </c>
      <c r="G19" s="4">
        <f>ICT!N22</f>
        <v>0</v>
      </c>
      <c r="H19" s="4">
        <f>RME!N22</f>
        <v>0</v>
      </c>
      <c r="I19" s="4">
        <f>TWI!N22</f>
        <v>0</v>
      </c>
      <c r="J19" s="4">
        <f>'C. ARTS'!N22</f>
        <v>0</v>
      </c>
      <c r="K19" s="5">
        <f t="shared" si="0"/>
        <v>0</v>
      </c>
      <c r="L19" s="6" t="str">
        <f>IF(R19="","",LOOKUP(R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" s="153">
        <f>RANK($K$19,$K$5:$K$204,0)</f>
        <v>1</v>
      </c>
      <c r="S19" s="67"/>
      <c r="T19" s="67"/>
      <c r="U19" s="67"/>
      <c r="V19" s="67"/>
      <c r="W19" s="67"/>
      <c r="X19" s="67"/>
      <c r="Y19" s="67"/>
      <c r="Z19" s="67"/>
    </row>
    <row r="20" spans="1:26" ht="15.75" x14ac:dyDescent="0.25">
      <c r="A20" s="65">
        <v>16</v>
      </c>
      <c r="B20" s="3" t="str">
        <f>IF(INFO!G18=0,"",INFO!G18)</f>
        <v/>
      </c>
      <c r="C20" s="4">
        <f>MATHS!N23</f>
        <v>0</v>
      </c>
      <c r="D20" s="4">
        <f>ENGLISH!N23</f>
        <v>0</v>
      </c>
      <c r="E20" s="4">
        <f>'NAT. SCI'!N23</f>
        <v>0</v>
      </c>
      <c r="F20" s="4">
        <f>'C. EDU'!N23</f>
        <v>0</v>
      </c>
      <c r="G20" s="4">
        <f>ICT!N23</f>
        <v>0</v>
      </c>
      <c r="H20" s="4">
        <f>RME!N23</f>
        <v>0</v>
      </c>
      <c r="I20" s="4">
        <f>TWI!N23</f>
        <v>0</v>
      </c>
      <c r="J20" s="4">
        <f>'C. ARTS'!N23</f>
        <v>0</v>
      </c>
      <c r="K20" s="5">
        <f t="shared" si="0"/>
        <v>0</v>
      </c>
      <c r="L20" s="6" t="str">
        <f>IF(R20="","",LOOKUP(R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" s="153">
        <f>RANK($K$20,$K$5:$K$204,0)</f>
        <v>1</v>
      </c>
      <c r="S20" s="67"/>
      <c r="T20" s="67"/>
      <c r="U20" s="67"/>
      <c r="V20" s="67"/>
      <c r="W20" s="67"/>
      <c r="X20" s="67"/>
      <c r="Y20" s="67"/>
      <c r="Z20" s="67"/>
    </row>
    <row r="21" spans="1:26" ht="15.75" x14ac:dyDescent="0.25">
      <c r="A21" s="65">
        <v>17</v>
      </c>
      <c r="B21" s="3" t="str">
        <f>IF(INFO!G19=0,"",INFO!G19)</f>
        <v/>
      </c>
      <c r="C21" s="4">
        <f>MATHS!N24</f>
        <v>0</v>
      </c>
      <c r="D21" s="4">
        <f>ENGLISH!N24</f>
        <v>0</v>
      </c>
      <c r="E21" s="4">
        <f>'NAT. SCI'!N24</f>
        <v>0</v>
      </c>
      <c r="F21" s="4">
        <f>'C. EDU'!N24</f>
        <v>0</v>
      </c>
      <c r="G21" s="4">
        <f>ICT!N24</f>
        <v>0</v>
      </c>
      <c r="H21" s="4">
        <f>RME!N24</f>
        <v>0</v>
      </c>
      <c r="I21" s="4">
        <f>TWI!N24</f>
        <v>0</v>
      </c>
      <c r="J21" s="4">
        <f>'C. ARTS'!N24</f>
        <v>0</v>
      </c>
      <c r="K21" s="5">
        <f t="shared" si="0"/>
        <v>0</v>
      </c>
      <c r="L21" s="6" t="str">
        <f>IF(R21="","",LOOKUP(R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1" s="153">
        <f>RANK($K$21,$K$5:$K$204,0)</f>
        <v>1</v>
      </c>
      <c r="S21" s="67"/>
      <c r="T21" s="67"/>
      <c r="U21" s="67"/>
      <c r="V21" s="67"/>
      <c r="W21" s="67"/>
      <c r="X21" s="67"/>
      <c r="Y21" s="67"/>
      <c r="Z21" s="67"/>
    </row>
    <row r="22" spans="1:26" ht="15.75" x14ac:dyDescent="0.25">
      <c r="A22" s="65">
        <v>18</v>
      </c>
      <c r="B22" s="3" t="str">
        <f>IF(INFO!G20=0,"",INFO!G20)</f>
        <v/>
      </c>
      <c r="C22" s="4">
        <f>MATHS!N25</f>
        <v>0</v>
      </c>
      <c r="D22" s="4">
        <f>ENGLISH!N25</f>
        <v>0</v>
      </c>
      <c r="E22" s="4">
        <f>'NAT. SCI'!N25</f>
        <v>0</v>
      </c>
      <c r="F22" s="4">
        <f>'C. EDU'!N25</f>
        <v>0</v>
      </c>
      <c r="G22" s="4">
        <f>ICT!N25</f>
        <v>0</v>
      </c>
      <c r="H22" s="4">
        <f>RME!N25</f>
        <v>0</v>
      </c>
      <c r="I22" s="4">
        <f>TWI!N25</f>
        <v>0</v>
      </c>
      <c r="J22" s="4">
        <f>'C. ARTS'!N25</f>
        <v>0</v>
      </c>
      <c r="K22" s="5">
        <f t="shared" si="0"/>
        <v>0</v>
      </c>
      <c r="L22" s="6" t="str">
        <f>IF(R22="","",LOOKUP(R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2" s="153">
        <f>RANK($K$22,$K$5:$K$204,0)</f>
        <v>1</v>
      </c>
      <c r="S22" s="67"/>
      <c r="T22" s="67"/>
      <c r="U22" s="67"/>
      <c r="V22" s="67"/>
      <c r="W22" s="67"/>
      <c r="X22" s="67"/>
      <c r="Y22" s="67"/>
      <c r="Z22" s="67"/>
    </row>
    <row r="23" spans="1:26" ht="15.75" x14ac:dyDescent="0.25">
      <c r="A23" s="65">
        <v>19</v>
      </c>
      <c r="B23" s="3" t="str">
        <f>IF(INFO!G21=0,"",INFO!G21)</f>
        <v/>
      </c>
      <c r="C23" s="4">
        <f>MATHS!N26</f>
        <v>0</v>
      </c>
      <c r="D23" s="4">
        <f>ENGLISH!N26</f>
        <v>0</v>
      </c>
      <c r="E23" s="4">
        <f>'NAT. SCI'!N26</f>
        <v>0</v>
      </c>
      <c r="F23" s="4">
        <f>'C. EDU'!N26</f>
        <v>0</v>
      </c>
      <c r="G23" s="4">
        <f>ICT!N26</f>
        <v>0</v>
      </c>
      <c r="H23" s="4">
        <f>RME!N26</f>
        <v>0</v>
      </c>
      <c r="I23" s="4">
        <f>TWI!N26</f>
        <v>0</v>
      </c>
      <c r="J23" s="4">
        <f>'C. ARTS'!N26</f>
        <v>0</v>
      </c>
      <c r="K23" s="5">
        <f t="shared" si="0"/>
        <v>0</v>
      </c>
      <c r="L23" s="6" t="str">
        <f>IF(R23="","",LOOKUP(R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3" s="153">
        <f>RANK($K$23,$K$5:$K$204,0)</f>
        <v>1</v>
      </c>
      <c r="S23" s="67"/>
      <c r="T23" s="67"/>
      <c r="U23" s="67"/>
      <c r="V23" s="67"/>
      <c r="W23" s="67"/>
      <c r="X23" s="67"/>
      <c r="Y23" s="67"/>
      <c r="Z23" s="67"/>
    </row>
    <row r="24" spans="1:26" ht="15.75" x14ac:dyDescent="0.25">
      <c r="A24" s="65">
        <v>20</v>
      </c>
      <c r="B24" s="3" t="str">
        <f>IF(INFO!G22=0,"",INFO!G22)</f>
        <v/>
      </c>
      <c r="C24" s="4">
        <f>MATHS!N27</f>
        <v>0</v>
      </c>
      <c r="D24" s="4">
        <f>ENGLISH!N27</f>
        <v>0</v>
      </c>
      <c r="E24" s="4">
        <f>'NAT. SCI'!N27</f>
        <v>0</v>
      </c>
      <c r="F24" s="4">
        <f>'C. EDU'!N27</f>
        <v>0</v>
      </c>
      <c r="G24" s="4">
        <f>ICT!N27</f>
        <v>0</v>
      </c>
      <c r="H24" s="4">
        <f>RME!N27</f>
        <v>0</v>
      </c>
      <c r="I24" s="4">
        <f>TWI!N27</f>
        <v>0</v>
      </c>
      <c r="J24" s="4">
        <f>'C. ARTS'!N27</f>
        <v>0</v>
      </c>
      <c r="K24" s="5">
        <f t="shared" si="0"/>
        <v>0</v>
      </c>
      <c r="L24" s="6" t="str">
        <f>IF(R24="","",LOOKUP(R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4" s="153">
        <f>RANK($K$24,$K$5:$K$204,0)</f>
        <v>1</v>
      </c>
      <c r="S24" s="67"/>
      <c r="T24" s="67"/>
      <c r="U24" s="67"/>
      <c r="V24" s="67"/>
      <c r="W24" s="67"/>
      <c r="X24" s="67"/>
      <c r="Y24" s="67"/>
      <c r="Z24" s="67"/>
    </row>
    <row r="25" spans="1:26" ht="15.75" x14ac:dyDescent="0.25">
      <c r="A25" s="65">
        <v>21</v>
      </c>
      <c r="B25" s="3" t="str">
        <f>IF(INFO!G23=0,"",INFO!G23)</f>
        <v/>
      </c>
      <c r="C25" s="4">
        <f>MATHS!N28</f>
        <v>0</v>
      </c>
      <c r="D25" s="4">
        <f>ENGLISH!N28</f>
        <v>0</v>
      </c>
      <c r="E25" s="4">
        <f>'NAT. SCI'!N28</f>
        <v>0</v>
      </c>
      <c r="F25" s="4">
        <f>'C. EDU'!N28</f>
        <v>0</v>
      </c>
      <c r="G25" s="4">
        <f>ICT!N28</f>
        <v>0</v>
      </c>
      <c r="H25" s="4">
        <f>RME!N28</f>
        <v>0</v>
      </c>
      <c r="I25" s="4">
        <f>TWI!N28</f>
        <v>0</v>
      </c>
      <c r="J25" s="4">
        <f>'C. ARTS'!N28</f>
        <v>0</v>
      </c>
      <c r="K25" s="5">
        <f t="shared" si="0"/>
        <v>0</v>
      </c>
      <c r="L25" s="6" t="str">
        <f>IF(R25="","",LOOKUP(R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5" s="153">
        <f>RANK($K$25,$K$5:$K$204,0)</f>
        <v>1</v>
      </c>
      <c r="S25" s="67"/>
      <c r="T25" s="67"/>
      <c r="U25" s="67"/>
      <c r="V25" s="67"/>
      <c r="W25" s="67"/>
      <c r="X25" s="67"/>
      <c r="Y25" s="67"/>
      <c r="Z25" s="67"/>
    </row>
    <row r="26" spans="1:26" ht="15.75" x14ac:dyDescent="0.25">
      <c r="A26" s="65">
        <v>22</v>
      </c>
      <c r="B26" s="3" t="str">
        <f>IF(INFO!G24=0,"",INFO!G24)</f>
        <v/>
      </c>
      <c r="C26" s="4">
        <f>MATHS!N29</f>
        <v>0</v>
      </c>
      <c r="D26" s="4">
        <f>ENGLISH!N29</f>
        <v>0</v>
      </c>
      <c r="E26" s="4">
        <f>'NAT. SCI'!N29</f>
        <v>0</v>
      </c>
      <c r="F26" s="4">
        <f>'C. EDU'!N29</f>
        <v>0</v>
      </c>
      <c r="G26" s="4">
        <f>ICT!N29</f>
        <v>0</v>
      </c>
      <c r="H26" s="4">
        <f>RME!N29</f>
        <v>0</v>
      </c>
      <c r="I26" s="4">
        <f>TWI!N29</f>
        <v>0</v>
      </c>
      <c r="J26" s="4">
        <f>'C. ARTS'!N29</f>
        <v>0</v>
      </c>
      <c r="K26" s="5">
        <f t="shared" si="0"/>
        <v>0</v>
      </c>
      <c r="L26" s="6" t="str">
        <f>IF(R26="","",LOOKUP(R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6" s="153">
        <f>RANK($K$26,$K$5:$K$204,0)</f>
        <v>1</v>
      </c>
      <c r="S26" s="67"/>
      <c r="T26" s="67"/>
      <c r="U26" s="67"/>
      <c r="V26" s="67"/>
      <c r="W26" s="67"/>
      <c r="X26" s="67"/>
      <c r="Y26" s="67"/>
      <c r="Z26" s="67"/>
    </row>
    <row r="27" spans="1:26" ht="15.75" x14ac:dyDescent="0.25">
      <c r="A27" s="65">
        <v>23</v>
      </c>
      <c r="B27" s="3" t="str">
        <f>IF(INFO!G25=0,"",INFO!G25)</f>
        <v/>
      </c>
      <c r="C27" s="4">
        <f>MATHS!N30</f>
        <v>0</v>
      </c>
      <c r="D27" s="4">
        <f>ENGLISH!N30</f>
        <v>0</v>
      </c>
      <c r="E27" s="4">
        <f>'NAT. SCI'!N30</f>
        <v>0</v>
      </c>
      <c r="F27" s="4">
        <f>'C. EDU'!N30</f>
        <v>0</v>
      </c>
      <c r="G27" s="4">
        <f>ICT!N30</f>
        <v>0</v>
      </c>
      <c r="H27" s="4">
        <f>RME!N30</f>
        <v>0</v>
      </c>
      <c r="I27" s="4">
        <f>TWI!N30</f>
        <v>0</v>
      </c>
      <c r="J27" s="4">
        <f>'C. ARTS'!N30</f>
        <v>0</v>
      </c>
      <c r="K27" s="5">
        <f t="shared" si="0"/>
        <v>0</v>
      </c>
      <c r="L27" s="6" t="str">
        <f>IF(R27="","",LOOKUP(R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7" s="153">
        <f>RANK($K$27,$K$5:$K$204,0)</f>
        <v>1</v>
      </c>
      <c r="S27" s="67"/>
      <c r="T27" s="67"/>
      <c r="U27" s="67"/>
      <c r="V27" s="67"/>
      <c r="W27" s="67"/>
      <c r="X27" s="67"/>
      <c r="Y27" s="67"/>
      <c r="Z27" s="67"/>
    </row>
    <row r="28" spans="1:26" ht="15.75" x14ac:dyDescent="0.25">
      <c r="A28" s="65">
        <v>24</v>
      </c>
      <c r="B28" s="3" t="str">
        <f>IF(INFO!G26=0,"",INFO!G26)</f>
        <v/>
      </c>
      <c r="C28" s="4">
        <f>MATHS!N31</f>
        <v>0</v>
      </c>
      <c r="D28" s="4">
        <f>ENGLISH!N31</f>
        <v>0</v>
      </c>
      <c r="E28" s="4">
        <f>'NAT. SCI'!N31</f>
        <v>0</v>
      </c>
      <c r="F28" s="4">
        <f>'C. EDU'!N31</f>
        <v>0</v>
      </c>
      <c r="G28" s="4">
        <f>ICT!N31</f>
        <v>0</v>
      </c>
      <c r="H28" s="4">
        <f>RME!N31</f>
        <v>0</v>
      </c>
      <c r="I28" s="4">
        <f>TWI!N31</f>
        <v>0</v>
      </c>
      <c r="J28" s="4">
        <f>'C. ARTS'!N31</f>
        <v>0</v>
      </c>
      <c r="K28" s="5">
        <f t="shared" si="0"/>
        <v>0</v>
      </c>
      <c r="L28" s="6" t="str">
        <f>IF(R28="","",LOOKUP(R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8" s="153">
        <f>RANK($K$28,$K$5:$K$204,0)</f>
        <v>1</v>
      </c>
      <c r="S28" s="67"/>
      <c r="T28" s="67"/>
      <c r="U28" s="67"/>
      <c r="V28" s="67"/>
      <c r="W28" s="67"/>
      <c r="X28" s="67"/>
      <c r="Y28" s="67"/>
      <c r="Z28" s="67"/>
    </row>
    <row r="29" spans="1:26" ht="15.75" x14ac:dyDescent="0.25">
      <c r="A29" s="65">
        <v>25</v>
      </c>
      <c r="B29" s="3" t="str">
        <f>IF(INFO!G27=0,"",INFO!G27)</f>
        <v/>
      </c>
      <c r="C29" s="4">
        <f>MATHS!N32</f>
        <v>0</v>
      </c>
      <c r="D29" s="4">
        <f>ENGLISH!N32</f>
        <v>0</v>
      </c>
      <c r="E29" s="4">
        <f>'NAT. SCI'!N32</f>
        <v>0</v>
      </c>
      <c r="F29" s="4">
        <f>'C. EDU'!N32</f>
        <v>0</v>
      </c>
      <c r="G29" s="4">
        <f>ICT!N32</f>
        <v>0</v>
      </c>
      <c r="H29" s="4">
        <f>RME!N32</f>
        <v>0</v>
      </c>
      <c r="I29" s="4">
        <f>TWI!N32</f>
        <v>0</v>
      </c>
      <c r="J29" s="4">
        <f>'C. ARTS'!N32</f>
        <v>0</v>
      </c>
      <c r="K29" s="5">
        <f t="shared" si="0"/>
        <v>0</v>
      </c>
      <c r="L29" s="6" t="str">
        <f>IF(R29="","",LOOKUP(R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9" s="153">
        <f>RANK($K$29,$K$5:$K$204,0)</f>
        <v>1</v>
      </c>
      <c r="S29" s="67"/>
      <c r="T29" s="67"/>
      <c r="U29" s="67"/>
      <c r="V29" s="67"/>
      <c r="W29" s="67"/>
      <c r="X29" s="67"/>
      <c r="Y29" s="67"/>
      <c r="Z29" s="67"/>
    </row>
    <row r="30" spans="1:26" ht="15.75" x14ac:dyDescent="0.25">
      <c r="A30" s="65">
        <v>26</v>
      </c>
      <c r="B30" s="3" t="str">
        <f>IF(INFO!G28=0,"",INFO!G28)</f>
        <v/>
      </c>
      <c r="C30" s="4">
        <f>MATHS!N33</f>
        <v>0</v>
      </c>
      <c r="D30" s="4">
        <f>ENGLISH!N33</f>
        <v>0</v>
      </c>
      <c r="E30" s="4">
        <f>'NAT. SCI'!N33</f>
        <v>0</v>
      </c>
      <c r="F30" s="4">
        <f>'C. EDU'!N33</f>
        <v>0</v>
      </c>
      <c r="G30" s="4">
        <f>ICT!N33</f>
        <v>0</v>
      </c>
      <c r="H30" s="4">
        <f>RME!N33</f>
        <v>0</v>
      </c>
      <c r="I30" s="4">
        <f>TWI!N33</f>
        <v>0</v>
      </c>
      <c r="J30" s="4">
        <f>'C. ARTS'!N33</f>
        <v>0</v>
      </c>
      <c r="K30" s="5">
        <f t="shared" si="0"/>
        <v>0</v>
      </c>
      <c r="L30" s="6" t="str">
        <f>IF(R30="","",LOOKUP(R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0" s="153">
        <f>RANK($K$30,$K$5:$K$204,0)</f>
        <v>1</v>
      </c>
      <c r="S30" s="67"/>
      <c r="T30" s="67"/>
      <c r="U30" s="67"/>
      <c r="V30" s="67"/>
      <c r="W30" s="67"/>
      <c r="X30" s="67"/>
      <c r="Y30" s="67"/>
      <c r="Z30" s="67"/>
    </row>
    <row r="31" spans="1:26" ht="15.75" x14ac:dyDescent="0.25">
      <c r="A31" s="65">
        <v>27</v>
      </c>
      <c r="B31" s="3" t="str">
        <f>IF(INFO!G29=0,"",INFO!G29)</f>
        <v/>
      </c>
      <c r="C31" s="4">
        <f>MATHS!N34</f>
        <v>0</v>
      </c>
      <c r="D31" s="4">
        <f>ENGLISH!N34</f>
        <v>0</v>
      </c>
      <c r="E31" s="4">
        <f>'NAT. SCI'!N34</f>
        <v>0</v>
      </c>
      <c r="F31" s="4">
        <f>'C. EDU'!N34</f>
        <v>0</v>
      </c>
      <c r="G31" s="4">
        <f>ICT!N34</f>
        <v>0</v>
      </c>
      <c r="H31" s="4">
        <f>RME!N34</f>
        <v>0</v>
      </c>
      <c r="I31" s="4">
        <f>TWI!N34</f>
        <v>0</v>
      </c>
      <c r="J31" s="4">
        <f>'C. ARTS'!N34</f>
        <v>0</v>
      </c>
      <c r="K31" s="5">
        <f t="shared" si="0"/>
        <v>0</v>
      </c>
      <c r="L31" s="6" t="str">
        <f>IF(R31="","",LOOKUP(R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1" s="153">
        <f>RANK($K$31,$K$5:$K$204,0)</f>
        <v>1</v>
      </c>
      <c r="S31" s="67"/>
      <c r="T31" s="67"/>
      <c r="U31" s="67"/>
      <c r="V31" s="67"/>
      <c r="W31" s="67"/>
      <c r="X31" s="67"/>
      <c r="Y31" s="67"/>
      <c r="Z31" s="67"/>
    </row>
    <row r="32" spans="1:26" ht="15.75" x14ac:dyDescent="0.25">
      <c r="A32" s="65">
        <v>28</v>
      </c>
      <c r="B32" s="3" t="str">
        <f>IF(INFO!G30=0,"",INFO!G30)</f>
        <v/>
      </c>
      <c r="C32" s="4">
        <f>MATHS!N35</f>
        <v>0</v>
      </c>
      <c r="D32" s="4">
        <f>ENGLISH!N35</f>
        <v>0</v>
      </c>
      <c r="E32" s="4">
        <f>'NAT. SCI'!N35</f>
        <v>0</v>
      </c>
      <c r="F32" s="4">
        <f>'C. EDU'!N35</f>
        <v>0</v>
      </c>
      <c r="G32" s="4">
        <f>ICT!N35</f>
        <v>0</v>
      </c>
      <c r="H32" s="4">
        <f>RME!N35</f>
        <v>0</v>
      </c>
      <c r="I32" s="4">
        <f>TWI!N35</f>
        <v>0</v>
      </c>
      <c r="J32" s="4">
        <f>'C. ARTS'!N35</f>
        <v>0</v>
      </c>
      <c r="K32" s="5">
        <f t="shared" si="0"/>
        <v>0</v>
      </c>
      <c r="L32" s="6" t="str">
        <f>IF(R32="","",LOOKUP(R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2" s="153">
        <f>RANK($K$32,$K$5:$K$204,0)</f>
        <v>1</v>
      </c>
      <c r="S32" s="67"/>
      <c r="T32" s="67"/>
      <c r="U32" s="67"/>
      <c r="V32" s="67"/>
      <c r="W32" s="67"/>
      <c r="X32" s="67"/>
      <c r="Y32" s="67"/>
      <c r="Z32" s="67"/>
    </row>
    <row r="33" spans="1:26" ht="15.75" x14ac:dyDescent="0.25">
      <c r="A33" s="65">
        <v>29</v>
      </c>
      <c r="B33" s="3" t="str">
        <f>IF(INFO!G31=0,"",INFO!G31)</f>
        <v/>
      </c>
      <c r="C33" s="4">
        <f>MATHS!N36</f>
        <v>0</v>
      </c>
      <c r="D33" s="4">
        <f>ENGLISH!N36</f>
        <v>0</v>
      </c>
      <c r="E33" s="4">
        <f>'NAT. SCI'!N36</f>
        <v>0</v>
      </c>
      <c r="F33" s="4">
        <f>'C. EDU'!N36</f>
        <v>0</v>
      </c>
      <c r="G33" s="4">
        <f>ICT!N36</f>
        <v>0</v>
      </c>
      <c r="H33" s="4">
        <f>RME!N36</f>
        <v>0</v>
      </c>
      <c r="I33" s="4">
        <f>TWI!N36</f>
        <v>0</v>
      </c>
      <c r="J33" s="4">
        <f>'C. ARTS'!N36</f>
        <v>0</v>
      </c>
      <c r="K33" s="5">
        <f t="shared" si="0"/>
        <v>0</v>
      </c>
      <c r="L33" s="6" t="str">
        <f>IF(R33="","",LOOKUP(R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3" s="153">
        <f>RANK($K$33,$K$5:$K$204,0)</f>
        <v>1</v>
      </c>
      <c r="S33" s="67"/>
      <c r="T33" s="67"/>
      <c r="U33" s="67"/>
      <c r="V33" s="67"/>
      <c r="W33" s="67"/>
      <c r="X33" s="67"/>
      <c r="Y33" s="67"/>
      <c r="Z33" s="67"/>
    </row>
    <row r="34" spans="1:26" ht="15.75" x14ac:dyDescent="0.25">
      <c r="A34" s="65">
        <v>30</v>
      </c>
      <c r="B34" s="3" t="str">
        <f>IF(INFO!G32=0,"",INFO!G32)</f>
        <v/>
      </c>
      <c r="C34" s="4">
        <f>MATHS!N37</f>
        <v>0</v>
      </c>
      <c r="D34" s="4">
        <f>ENGLISH!N37</f>
        <v>0</v>
      </c>
      <c r="E34" s="4">
        <f>'NAT. SCI'!N37</f>
        <v>0</v>
      </c>
      <c r="F34" s="4">
        <f>'C. EDU'!N37</f>
        <v>0</v>
      </c>
      <c r="G34" s="4">
        <f>ICT!N37</f>
        <v>0</v>
      </c>
      <c r="H34" s="4">
        <f>RME!N37</f>
        <v>0</v>
      </c>
      <c r="I34" s="4">
        <f>TWI!N37</f>
        <v>0</v>
      </c>
      <c r="J34" s="4">
        <f>'C. ARTS'!N37</f>
        <v>0</v>
      </c>
      <c r="K34" s="5">
        <f t="shared" si="0"/>
        <v>0</v>
      </c>
      <c r="L34" s="6" t="str">
        <f>IF(R34="","",LOOKUP(R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4" s="153">
        <f>RANK($K$34,$K$5:$K$204,0)</f>
        <v>1</v>
      </c>
      <c r="S34" s="67"/>
      <c r="T34" s="67"/>
      <c r="U34" s="67"/>
      <c r="V34" s="67"/>
      <c r="W34" s="67"/>
      <c r="X34" s="67"/>
      <c r="Y34" s="67"/>
      <c r="Z34" s="67"/>
    </row>
    <row r="35" spans="1:26" ht="15.75" x14ac:dyDescent="0.25">
      <c r="A35" s="65">
        <v>31</v>
      </c>
      <c r="B35" s="3" t="str">
        <f>IF(INFO!G33=0,"",INFO!G33)</f>
        <v/>
      </c>
      <c r="C35" s="4">
        <f>MATHS!N38</f>
        <v>0</v>
      </c>
      <c r="D35" s="4">
        <f>ENGLISH!N38</f>
        <v>0</v>
      </c>
      <c r="E35" s="4">
        <f>'NAT. SCI'!N38</f>
        <v>0</v>
      </c>
      <c r="F35" s="4">
        <f>'C. EDU'!N38</f>
        <v>0</v>
      </c>
      <c r="G35" s="4">
        <f>ICT!N38</f>
        <v>0</v>
      </c>
      <c r="H35" s="4">
        <f>RME!N38</f>
        <v>0</v>
      </c>
      <c r="I35" s="4">
        <f>TWI!N38</f>
        <v>0</v>
      </c>
      <c r="J35" s="4">
        <f>'C. ARTS'!N38</f>
        <v>0</v>
      </c>
      <c r="K35" s="5">
        <f t="shared" si="0"/>
        <v>0</v>
      </c>
      <c r="L35" s="6" t="str">
        <f>IF(R35="","",LOOKUP(R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5" s="153">
        <f>RANK($K$35,$K$5:$K$204,0)</f>
        <v>1</v>
      </c>
      <c r="S35" s="67"/>
      <c r="T35" s="67"/>
      <c r="U35" s="67"/>
      <c r="V35" s="67"/>
      <c r="W35" s="67"/>
      <c r="X35" s="67"/>
      <c r="Y35" s="67"/>
      <c r="Z35" s="67"/>
    </row>
    <row r="36" spans="1:26" ht="15.75" x14ac:dyDescent="0.25">
      <c r="A36" s="65">
        <v>32</v>
      </c>
      <c r="B36" s="3" t="str">
        <f>IF(INFO!G34=0,"",INFO!G34)</f>
        <v/>
      </c>
      <c r="C36" s="4">
        <f>MATHS!N39</f>
        <v>0</v>
      </c>
      <c r="D36" s="4">
        <f>ENGLISH!N39</f>
        <v>0</v>
      </c>
      <c r="E36" s="4">
        <f>'NAT. SCI'!N39</f>
        <v>0</v>
      </c>
      <c r="F36" s="4">
        <f>'C. EDU'!N39</f>
        <v>0</v>
      </c>
      <c r="G36" s="4">
        <f>ICT!N39</f>
        <v>0</v>
      </c>
      <c r="H36" s="4">
        <f>RME!N39</f>
        <v>0</v>
      </c>
      <c r="I36" s="4">
        <f>TWI!N39</f>
        <v>0</v>
      </c>
      <c r="J36" s="4">
        <f>'C. ARTS'!N39</f>
        <v>0</v>
      </c>
      <c r="K36" s="5">
        <f t="shared" si="0"/>
        <v>0</v>
      </c>
      <c r="L36" s="6" t="str">
        <f>IF(R36="","",LOOKUP(R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6" s="153">
        <f>RANK($K$36,$K$5:$K$204,0)</f>
        <v>1</v>
      </c>
      <c r="S36" s="67"/>
      <c r="T36" s="67"/>
      <c r="U36" s="67"/>
      <c r="V36" s="67"/>
      <c r="W36" s="67"/>
      <c r="X36" s="67"/>
      <c r="Y36" s="67"/>
      <c r="Z36" s="67"/>
    </row>
    <row r="37" spans="1:26" ht="15.75" x14ac:dyDescent="0.25">
      <c r="A37" s="65">
        <v>33</v>
      </c>
      <c r="B37" s="3" t="str">
        <f>IF(INFO!G35=0,"",INFO!G35)</f>
        <v/>
      </c>
      <c r="C37" s="4">
        <f>MATHS!N40</f>
        <v>0</v>
      </c>
      <c r="D37" s="4">
        <f>ENGLISH!N40</f>
        <v>0</v>
      </c>
      <c r="E37" s="4">
        <f>'NAT. SCI'!N40</f>
        <v>0</v>
      </c>
      <c r="F37" s="4">
        <f>'C. EDU'!N40</f>
        <v>0</v>
      </c>
      <c r="G37" s="4">
        <f>ICT!N40</f>
        <v>0</v>
      </c>
      <c r="H37" s="4">
        <f>RME!N40</f>
        <v>0</v>
      </c>
      <c r="I37" s="4">
        <f>TWI!N40</f>
        <v>0</v>
      </c>
      <c r="J37" s="4">
        <f>'C. ARTS'!N40</f>
        <v>0</v>
      </c>
      <c r="K37" s="5">
        <f t="shared" si="0"/>
        <v>0</v>
      </c>
      <c r="L37" s="6" t="str">
        <f>IF(R37="","",LOOKUP(R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7" s="153">
        <f>RANK($K$37,$K$5:$K$204,0)</f>
        <v>1</v>
      </c>
      <c r="S37" s="67"/>
      <c r="T37" s="67"/>
      <c r="U37" s="67"/>
      <c r="V37" s="67"/>
      <c r="W37" s="67"/>
      <c r="X37" s="67"/>
      <c r="Y37" s="67"/>
      <c r="Z37" s="67"/>
    </row>
    <row r="38" spans="1:26" ht="15.75" x14ac:dyDescent="0.25">
      <c r="A38" s="65">
        <v>34</v>
      </c>
      <c r="B38" s="3" t="str">
        <f>IF(INFO!G36=0,"",INFO!G36)</f>
        <v/>
      </c>
      <c r="C38" s="4">
        <f>MATHS!N41</f>
        <v>0</v>
      </c>
      <c r="D38" s="4">
        <f>ENGLISH!N41</f>
        <v>0</v>
      </c>
      <c r="E38" s="4">
        <f>'NAT. SCI'!N41</f>
        <v>0</v>
      </c>
      <c r="F38" s="4">
        <f>'C. EDU'!N41</f>
        <v>0</v>
      </c>
      <c r="G38" s="4">
        <f>ICT!N41</f>
        <v>0</v>
      </c>
      <c r="H38" s="4">
        <f>RME!N41</f>
        <v>0</v>
      </c>
      <c r="I38" s="4">
        <f>TWI!N41</f>
        <v>0</v>
      </c>
      <c r="J38" s="4">
        <f>'C. ARTS'!N41</f>
        <v>0</v>
      </c>
      <c r="K38" s="5">
        <f t="shared" si="0"/>
        <v>0</v>
      </c>
      <c r="L38" s="6" t="str">
        <f>IF(R38="","",LOOKUP(R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8" s="153">
        <f>RANK($K$38,$K$5:$K$204,0)</f>
        <v>1</v>
      </c>
      <c r="S38" s="67"/>
      <c r="T38" s="67"/>
      <c r="U38" s="67"/>
      <c r="V38" s="67"/>
      <c r="W38" s="67"/>
      <c r="X38" s="67"/>
      <c r="Y38" s="67"/>
      <c r="Z38" s="67"/>
    </row>
    <row r="39" spans="1:26" ht="15.75" x14ac:dyDescent="0.25">
      <c r="A39" s="65">
        <v>35</v>
      </c>
      <c r="B39" s="3" t="str">
        <f>IF(INFO!G37=0,"",INFO!G37)</f>
        <v/>
      </c>
      <c r="C39" s="4">
        <f>MATHS!N42</f>
        <v>0</v>
      </c>
      <c r="D39" s="4">
        <f>ENGLISH!N42</f>
        <v>0</v>
      </c>
      <c r="E39" s="4">
        <f>'NAT. SCI'!N42</f>
        <v>0</v>
      </c>
      <c r="F39" s="4">
        <f>'C. EDU'!N42</f>
        <v>0</v>
      </c>
      <c r="G39" s="4">
        <f>ICT!N42</f>
        <v>0</v>
      </c>
      <c r="H39" s="4">
        <f>RME!N42</f>
        <v>0</v>
      </c>
      <c r="I39" s="4">
        <f>TWI!N42</f>
        <v>0</v>
      </c>
      <c r="J39" s="4">
        <f>'C. ARTS'!N42</f>
        <v>0</v>
      </c>
      <c r="K39" s="5">
        <f t="shared" si="0"/>
        <v>0</v>
      </c>
      <c r="L39" s="6" t="str">
        <f>IF(R39="","",LOOKUP(R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39" s="153">
        <f>RANK($K$39,$K$5:$K$204,0)</f>
        <v>1</v>
      </c>
      <c r="S39" s="67"/>
      <c r="T39" s="67"/>
      <c r="U39" s="67"/>
      <c r="V39" s="67"/>
      <c r="W39" s="67"/>
      <c r="X39" s="67"/>
      <c r="Y39" s="67"/>
      <c r="Z39" s="67"/>
    </row>
    <row r="40" spans="1:26" ht="15.75" x14ac:dyDescent="0.25">
      <c r="A40" s="65">
        <v>36</v>
      </c>
      <c r="B40" s="3" t="str">
        <f>IF(INFO!G38=0,"",INFO!G38)</f>
        <v/>
      </c>
      <c r="C40" s="4">
        <f>MATHS!N43</f>
        <v>0</v>
      </c>
      <c r="D40" s="4">
        <f>ENGLISH!N43</f>
        <v>0</v>
      </c>
      <c r="E40" s="4">
        <f>'NAT. SCI'!N43</f>
        <v>0</v>
      </c>
      <c r="F40" s="4">
        <f>'C. EDU'!N43</f>
        <v>0</v>
      </c>
      <c r="G40" s="4">
        <f>ICT!N43</f>
        <v>0</v>
      </c>
      <c r="H40" s="4">
        <f>RME!N43</f>
        <v>0</v>
      </c>
      <c r="I40" s="4">
        <f>TWI!N43</f>
        <v>0</v>
      </c>
      <c r="J40" s="4">
        <f>'C. ARTS'!N43</f>
        <v>0</v>
      </c>
      <c r="K40" s="5">
        <f t="shared" si="0"/>
        <v>0</v>
      </c>
      <c r="L40" s="6" t="str">
        <f>IF(R40="","",LOOKUP(R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0" s="153">
        <f>RANK($K$40,$K$5:$K$204,0)</f>
        <v>1</v>
      </c>
      <c r="S40" s="67"/>
      <c r="T40" s="67"/>
      <c r="U40" s="67"/>
      <c r="V40" s="67"/>
      <c r="W40" s="67"/>
      <c r="X40" s="67"/>
      <c r="Y40" s="67"/>
      <c r="Z40" s="67"/>
    </row>
    <row r="41" spans="1:26" ht="15.75" x14ac:dyDescent="0.25">
      <c r="A41" s="65">
        <v>37</v>
      </c>
      <c r="B41" s="3" t="str">
        <f>IF(INFO!G39=0,"",INFO!G39)</f>
        <v/>
      </c>
      <c r="C41" s="4">
        <f>MATHS!N44</f>
        <v>0</v>
      </c>
      <c r="D41" s="4">
        <f>ENGLISH!N44</f>
        <v>0</v>
      </c>
      <c r="E41" s="4">
        <f>'NAT. SCI'!N44</f>
        <v>0</v>
      </c>
      <c r="F41" s="4">
        <f>'C. EDU'!N44</f>
        <v>0</v>
      </c>
      <c r="G41" s="4">
        <f>ICT!N44</f>
        <v>0</v>
      </c>
      <c r="H41" s="4">
        <f>RME!N44</f>
        <v>0</v>
      </c>
      <c r="I41" s="4">
        <f>TWI!N44</f>
        <v>0</v>
      </c>
      <c r="J41" s="4">
        <f>'C. ARTS'!N44</f>
        <v>0</v>
      </c>
      <c r="K41" s="5">
        <f t="shared" si="0"/>
        <v>0</v>
      </c>
      <c r="L41" s="6" t="str">
        <f>IF(R41="","",LOOKUP(R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1" s="153">
        <f>RANK($K$41,$K$5:$K$204,0)</f>
        <v>1</v>
      </c>
      <c r="S41" s="67"/>
      <c r="T41" s="67"/>
      <c r="U41" s="67"/>
      <c r="V41" s="67"/>
      <c r="W41" s="67"/>
      <c r="X41" s="67"/>
      <c r="Y41" s="67"/>
      <c r="Z41" s="67"/>
    </row>
    <row r="42" spans="1:26" ht="15.75" x14ac:dyDescent="0.25">
      <c r="A42" s="65">
        <v>38</v>
      </c>
      <c r="B42" s="3" t="str">
        <f>IF(INFO!G40=0,"",INFO!G40)</f>
        <v/>
      </c>
      <c r="C42" s="4">
        <f>MATHS!N45</f>
        <v>0</v>
      </c>
      <c r="D42" s="4">
        <f>ENGLISH!N45</f>
        <v>0</v>
      </c>
      <c r="E42" s="4">
        <f>'NAT. SCI'!N45</f>
        <v>0</v>
      </c>
      <c r="F42" s="4">
        <f>'C. EDU'!N45</f>
        <v>0</v>
      </c>
      <c r="G42" s="4">
        <f>ICT!N45</f>
        <v>0</v>
      </c>
      <c r="H42" s="4">
        <f>RME!N45</f>
        <v>0</v>
      </c>
      <c r="I42" s="4">
        <f>TWI!N45</f>
        <v>0</v>
      </c>
      <c r="J42" s="4">
        <f>'C. ARTS'!N45</f>
        <v>0</v>
      </c>
      <c r="K42" s="5">
        <f t="shared" si="0"/>
        <v>0</v>
      </c>
      <c r="L42" s="6" t="str">
        <f>IF(R42="","",LOOKUP(R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2" s="153">
        <f>RANK($K$42,$K$5:$K$204,0)</f>
        <v>1</v>
      </c>
      <c r="S42" s="67"/>
      <c r="T42" s="67"/>
      <c r="U42" s="67"/>
      <c r="V42" s="67"/>
      <c r="W42" s="67"/>
      <c r="X42" s="67"/>
      <c r="Y42" s="67"/>
      <c r="Z42" s="67"/>
    </row>
    <row r="43" spans="1:26" ht="15.75" x14ac:dyDescent="0.25">
      <c r="A43" s="65">
        <v>39</v>
      </c>
      <c r="B43" s="3" t="str">
        <f>IF(INFO!G41=0,"",INFO!G41)</f>
        <v/>
      </c>
      <c r="C43" s="4">
        <f>MATHS!N46</f>
        <v>0</v>
      </c>
      <c r="D43" s="4">
        <f>ENGLISH!N46</f>
        <v>0</v>
      </c>
      <c r="E43" s="4">
        <f>'NAT. SCI'!N46</f>
        <v>0</v>
      </c>
      <c r="F43" s="4">
        <f>'C. EDU'!N46</f>
        <v>0</v>
      </c>
      <c r="G43" s="4">
        <f>ICT!N46</f>
        <v>0</v>
      </c>
      <c r="H43" s="4">
        <f>RME!N46</f>
        <v>0</v>
      </c>
      <c r="I43" s="4">
        <f>TWI!N46</f>
        <v>0</v>
      </c>
      <c r="J43" s="4">
        <f>'C. ARTS'!N46</f>
        <v>0</v>
      </c>
      <c r="K43" s="5">
        <f t="shared" si="0"/>
        <v>0</v>
      </c>
      <c r="L43" s="6" t="str">
        <f>IF(R43="","",LOOKUP(R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3" s="153">
        <f>RANK($K$43,$K$5:$K$204,0)</f>
        <v>1</v>
      </c>
      <c r="S43" s="67"/>
      <c r="T43" s="67"/>
      <c r="U43" s="67"/>
      <c r="V43" s="67"/>
      <c r="W43" s="67"/>
      <c r="X43" s="67"/>
      <c r="Y43" s="67"/>
      <c r="Z43" s="67"/>
    </row>
    <row r="44" spans="1:26" ht="15.75" x14ac:dyDescent="0.25">
      <c r="A44" s="65">
        <v>40</v>
      </c>
      <c r="B44" s="3" t="str">
        <f>IF(INFO!G42=0,"",INFO!G42)</f>
        <v/>
      </c>
      <c r="C44" s="4">
        <f>MATHS!N47</f>
        <v>0</v>
      </c>
      <c r="D44" s="4">
        <f>ENGLISH!N47</f>
        <v>0</v>
      </c>
      <c r="E44" s="4">
        <f>'NAT. SCI'!N47</f>
        <v>0</v>
      </c>
      <c r="F44" s="4">
        <f>'C. EDU'!N47</f>
        <v>0</v>
      </c>
      <c r="G44" s="4">
        <f>ICT!N47</f>
        <v>0</v>
      </c>
      <c r="H44" s="4">
        <f>RME!N47</f>
        <v>0</v>
      </c>
      <c r="I44" s="4">
        <f>TWI!N47</f>
        <v>0</v>
      </c>
      <c r="J44" s="4">
        <f>'C. ARTS'!N47</f>
        <v>0</v>
      </c>
      <c r="K44" s="5">
        <f t="shared" si="0"/>
        <v>0</v>
      </c>
      <c r="L44" s="6" t="str">
        <f>IF(R44="","",LOOKUP(R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4" s="153">
        <f>RANK($K$44,$K$5:$K$204,0)</f>
        <v>1</v>
      </c>
      <c r="S44" s="67"/>
      <c r="T44" s="67"/>
      <c r="U44" s="67"/>
      <c r="V44" s="67"/>
      <c r="W44" s="67"/>
      <c r="X44" s="67"/>
      <c r="Y44" s="67"/>
      <c r="Z44" s="67"/>
    </row>
    <row r="45" spans="1:26" ht="15.75" x14ac:dyDescent="0.25">
      <c r="A45" s="65">
        <v>41</v>
      </c>
      <c r="B45" s="3" t="str">
        <f>IF(INFO!G43=0,"",INFO!G43)</f>
        <v/>
      </c>
      <c r="C45" s="4">
        <f>MATHS!N48</f>
        <v>0</v>
      </c>
      <c r="D45" s="4">
        <f>ENGLISH!N48</f>
        <v>0</v>
      </c>
      <c r="E45" s="4">
        <f>'NAT. SCI'!N48</f>
        <v>0</v>
      </c>
      <c r="F45" s="4">
        <f>'C. EDU'!N48</f>
        <v>0</v>
      </c>
      <c r="G45" s="4">
        <f>ICT!N48</f>
        <v>0</v>
      </c>
      <c r="H45" s="4">
        <f>RME!N48</f>
        <v>0</v>
      </c>
      <c r="I45" s="4">
        <f>TWI!N48</f>
        <v>0</v>
      </c>
      <c r="J45" s="4">
        <f>'C. ARTS'!N48</f>
        <v>0</v>
      </c>
      <c r="K45" s="5">
        <f t="shared" si="0"/>
        <v>0</v>
      </c>
      <c r="L45" s="6" t="str">
        <f>IF(R45="","",LOOKUP(R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5" s="153">
        <f>RANK($K$45,$K$5:$K$204,0)</f>
        <v>1</v>
      </c>
      <c r="S45" s="67"/>
      <c r="T45" s="67"/>
      <c r="U45" s="67"/>
      <c r="V45" s="67"/>
      <c r="W45" s="67"/>
      <c r="X45" s="67"/>
      <c r="Y45" s="67"/>
      <c r="Z45" s="67"/>
    </row>
    <row r="46" spans="1:26" ht="15.75" x14ac:dyDescent="0.25">
      <c r="A46" s="65">
        <v>42</v>
      </c>
      <c r="B46" s="3" t="str">
        <f>IF(INFO!G44=0,"",INFO!G44)</f>
        <v/>
      </c>
      <c r="C46" s="4">
        <f>MATHS!N49</f>
        <v>0</v>
      </c>
      <c r="D46" s="4">
        <f>ENGLISH!N49</f>
        <v>0</v>
      </c>
      <c r="E46" s="4">
        <f>'NAT. SCI'!N49</f>
        <v>0</v>
      </c>
      <c r="F46" s="4">
        <f>'C. EDU'!N49</f>
        <v>0</v>
      </c>
      <c r="G46" s="4">
        <f>ICT!N49</f>
        <v>0</v>
      </c>
      <c r="H46" s="4">
        <f>RME!N49</f>
        <v>0</v>
      </c>
      <c r="I46" s="4">
        <f>TWI!N49</f>
        <v>0</v>
      </c>
      <c r="J46" s="4">
        <f>'C. ARTS'!N49</f>
        <v>0</v>
      </c>
      <c r="K46" s="5">
        <f t="shared" si="0"/>
        <v>0</v>
      </c>
      <c r="L46" s="6" t="str">
        <f>IF(R46="","",LOOKUP(R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6" s="153">
        <f>RANK($K$46,$K$5:$K$204,0)</f>
        <v>1</v>
      </c>
      <c r="S46" s="67"/>
      <c r="T46" s="67"/>
      <c r="U46" s="67"/>
      <c r="V46" s="67"/>
      <c r="W46" s="67"/>
      <c r="X46" s="67"/>
      <c r="Y46" s="67"/>
      <c r="Z46" s="67"/>
    </row>
    <row r="47" spans="1:26" ht="15.75" x14ac:dyDescent="0.25">
      <c r="A47" s="65">
        <v>43</v>
      </c>
      <c r="B47" s="3" t="str">
        <f>IF(INFO!G45=0,"",INFO!G45)</f>
        <v/>
      </c>
      <c r="C47" s="4">
        <f>MATHS!N50</f>
        <v>0</v>
      </c>
      <c r="D47" s="4">
        <f>ENGLISH!N50</f>
        <v>0</v>
      </c>
      <c r="E47" s="4">
        <f>'NAT. SCI'!N50</f>
        <v>0</v>
      </c>
      <c r="F47" s="4">
        <f>'C. EDU'!N50</f>
        <v>0</v>
      </c>
      <c r="G47" s="4">
        <f>ICT!N50</f>
        <v>0</v>
      </c>
      <c r="H47" s="4">
        <f>RME!N50</f>
        <v>0</v>
      </c>
      <c r="I47" s="4">
        <f>TWI!N50</f>
        <v>0</v>
      </c>
      <c r="J47" s="4">
        <f>'C. ARTS'!N50</f>
        <v>0</v>
      </c>
      <c r="K47" s="5">
        <f t="shared" si="0"/>
        <v>0</v>
      </c>
      <c r="L47" s="6" t="str">
        <f>IF(R47="","",LOOKUP(R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7" s="153">
        <f>RANK($K$47,$K$5:$K$204,0)</f>
        <v>1</v>
      </c>
      <c r="S47" s="67"/>
      <c r="T47" s="67"/>
      <c r="U47" s="67"/>
      <c r="V47" s="67"/>
      <c r="W47" s="67"/>
      <c r="X47" s="67"/>
      <c r="Y47" s="67"/>
      <c r="Z47" s="67"/>
    </row>
    <row r="48" spans="1:26" ht="15.75" x14ac:dyDescent="0.25">
      <c r="A48" s="65">
        <v>44</v>
      </c>
      <c r="B48" s="3" t="str">
        <f>IF(INFO!G46=0,"",INFO!G46)</f>
        <v/>
      </c>
      <c r="C48" s="4">
        <f>MATHS!N51</f>
        <v>0</v>
      </c>
      <c r="D48" s="4">
        <f>ENGLISH!N51</f>
        <v>0</v>
      </c>
      <c r="E48" s="4">
        <f>'NAT. SCI'!N51</f>
        <v>0</v>
      </c>
      <c r="F48" s="4">
        <f>'C. EDU'!N51</f>
        <v>0</v>
      </c>
      <c r="G48" s="4">
        <f>ICT!N51</f>
        <v>0</v>
      </c>
      <c r="H48" s="4">
        <f>RME!N51</f>
        <v>0</v>
      </c>
      <c r="I48" s="4">
        <f>TWI!N51</f>
        <v>0</v>
      </c>
      <c r="J48" s="4">
        <f>'C. ARTS'!N51</f>
        <v>0</v>
      </c>
      <c r="K48" s="5">
        <f t="shared" si="0"/>
        <v>0</v>
      </c>
      <c r="L48" s="6" t="str">
        <f>IF(R48="","",LOOKUP(R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8" s="153">
        <f>RANK($K$48,$K$5:$K$204,0)</f>
        <v>1</v>
      </c>
      <c r="S48" s="67"/>
      <c r="T48" s="67"/>
      <c r="U48" s="67"/>
      <c r="V48" s="67"/>
      <c r="W48" s="67"/>
      <c r="X48" s="67"/>
      <c r="Y48" s="67"/>
      <c r="Z48" s="67"/>
    </row>
    <row r="49" spans="1:26" ht="15.75" x14ac:dyDescent="0.25">
      <c r="A49" s="65">
        <v>45</v>
      </c>
      <c r="B49" s="3" t="str">
        <f>IF(INFO!G47=0,"",INFO!G47)</f>
        <v/>
      </c>
      <c r="C49" s="4">
        <f>MATHS!N52</f>
        <v>0</v>
      </c>
      <c r="D49" s="4">
        <f>ENGLISH!N52</f>
        <v>0</v>
      </c>
      <c r="E49" s="4">
        <f>'NAT. SCI'!N52</f>
        <v>0</v>
      </c>
      <c r="F49" s="4">
        <f>'C. EDU'!N52</f>
        <v>0</v>
      </c>
      <c r="G49" s="4">
        <f>ICT!N52</f>
        <v>0</v>
      </c>
      <c r="H49" s="4">
        <f>RME!N52</f>
        <v>0</v>
      </c>
      <c r="I49" s="4">
        <f>TWI!N52</f>
        <v>0</v>
      </c>
      <c r="J49" s="4">
        <f>'C. ARTS'!N52</f>
        <v>0</v>
      </c>
      <c r="K49" s="5">
        <f t="shared" si="0"/>
        <v>0</v>
      </c>
      <c r="L49" s="6" t="str">
        <f>IF(R49="","",LOOKUP(R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49" s="153">
        <f>RANK($K$49,$K$5:$K$204,0)</f>
        <v>1</v>
      </c>
      <c r="S49" s="67"/>
      <c r="T49" s="67"/>
      <c r="U49" s="67"/>
      <c r="V49" s="67"/>
      <c r="W49" s="67"/>
      <c r="X49" s="67"/>
      <c r="Y49" s="67"/>
      <c r="Z49" s="67"/>
    </row>
    <row r="50" spans="1:26" ht="15.75" x14ac:dyDescent="0.25">
      <c r="A50" s="65">
        <v>46</v>
      </c>
      <c r="B50" s="3" t="str">
        <f>IF(INFO!G48=0,"",INFO!G48)</f>
        <v/>
      </c>
      <c r="C50" s="4">
        <f>MATHS!N53</f>
        <v>0</v>
      </c>
      <c r="D50" s="4">
        <f>ENGLISH!N53</f>
        <v>0</v>
      </c>
      <c r="E50" s="4">
        <f>'NAT. SCI'!N53</f>
        <v>0</v>
      </c>
      <c r="F50" s="4">
        <f>'C. EDU'!N53</f>
        <v>0</v>
      </c>
      <c r="G50" s="4">
        <f>ICT!N53</f>
        <v>0</v>
      </c>
      <c r="H50" s="4">
        <f>RME!N53</f>
        <v>0</v>
      </c>
      <c r="I50" s="4">
        <f>TWI!N53</f>
        <v>0</v>
      </c>
      <c r="J50" s="4">
        <f>'C. ARTS'!N53</f>
        <v>0</v>
      </c>
      <c r="K50" s="5">
        <f t="shared" si="0"/>
        <v>0</v>
      </c>
      <c r="L50" s="6" t="str">
        <f>IF(R50="","",LOOKUP(R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0" s="153">
        <f>RANK($K$50,$K$5:$K$204,0)</f>
        <v>1</v>
      </c>
      <c r="S50" s="67"/>
      <c r="T50" s="67"/>
      <c r="U50" s="67"/>
      <c r="V50" s="67"/>
      <c r="W50" s="67"/>
      <c r="X50" s="67"/>
      <c r="Y50" s="67"/>
      <c r="Z50" s="67"/>
    </row>
    <row r="51" spans="1:26" ht="15.75" x14ac:dyDescent="0.25">
      <c r="A51" s="65">
        <v>47</v>
      </c>
      <c r="B51" s="3" t="str">
        <f>IF(INFO!G49=0,"",INFO!G49)</f>
        <v/>
      </c>
      <c r="C51" s="4">
        <f>MATHS!N54</f>
        <v>0</v>
      </c>
      <c r="D51" s="4">
        <f>ENGLISH!N54</f>
        <v>0</v>
      </c>
      <c r="E51" s="4">
        <f>'NAT. SCI'!N54</f>
        <v>0</v>
      </c>
      <c r="F51" s="4">
        <f>'C. EDU'!N54</f>
        <v>0</v>
      </c>
      <c r="G51" s="4">
        <f>ICT!N54</f>
        <v>0</v>
      </c>
      <c r="H51" s="4">
        <f>RME!N54</f>
        <v>0</v>
      </c>
      <c r="I51" s="4">
        <f>TWI!N54</f>
        <v>0</v>
      </c>
      <c r="J51" s="4">
        <f>'C. ARTS'!N54</f>
        <v>0</v>
      </c>
      <c r="K51" s="5">
        <f t="shared" si="0"/>
        <v>0</v>
      </c>
      <c r="L51" s="6" t="str">
        <f>IF(R51="","",LOOKUP(R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1" s="153">
        <f>RANK($K$51,$K$5:$K$204,0)</f>
        <v>1</v>
      </c>
      <c r="S51" s="67"/>
      <c r="T51" s="67"/>
      <c r="U51" s="67"/>
      <c r="V51" s="67"/>
      <c r="W51" s="67"/>
      <c r="X51" s="67"/>
      <c r="Y51" s="67"/>
      <c r="Z51" s="67"/>
    </row>
    <row r="52" spans="1:26" ht="15.75" x14ac:dyDescent="0.25">
      <c r="A52" s="65">
        <v>48</v>
      </c>
      <c r="B52" s="3" t="str">
        <f>IF(INFO!G50=0,"",INFO!G50)</f>
        <v/>
      </c>
      <c r="C52" s="4">
        <f>MATHS!N55</f>
        <v>0</v>
      </c>
      <c r="D52" s="4">
        <f>ENGLISH!N55</f>
        <v>0</v>
      </c>
      <c r="E52" s="4">
        <f>'NAT. SCI'!N55</f>
        <v>0</v>
      </c>
      <c r="F52" s="4">
        <f>'C. EDU'!N55</f>
        <v>0</v>
      </c>
      <c r="G52" s="4">
        <f>ICT!N55</f>
        <v>0</v>
      </c>
      <c r="H52" s="4">
        <f>RME!N55</f>
        <v>0</v>
      </c>
      <c r="I52" s="4">
        <f>TWI!N55</f>
        <v>0</v>
      </c>
      <c r="J52" s="4">
        <f>'C. ARTS'!N55</f>
        <v>0</v>
      </c>
      <c r="K52" s="5">
        <f t="shared" si="0"/>
        <v>0</v>
      </c>
      <c r="L52" s="6" t="str">
        <f>IF(R52="","",LOOKUP(R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2" s="153">
        <f>RANK($K$52,$K$5:$K$204,0)</f>
        <v>1</v>
      </c>
      <c r="S52" s="67"/>
      <c r="T52" s="67"/>
      <c r="U52" s="67"/>
      <c r="V52" s="67"/>
      <c r="W52" s="67"/>
      <c r="X52" s="67"/>
      <c r="Y52" s="67"/>
      <c r="Z52" s="67"/>
    </row>
    <row r="53" spans="1:26" ht="15.75" x14ac:dyDescent="0.25">
      <c r="A53" s="65">
        <v>49</v>
      </c>
      <c r="B53" s="3" t="str">
        <f>IF(INFO!G51=0,"",INFO!G51)</f>
        <v/>
      </c>
      <c r="C53" s="4">
        <f>MATHS!N56</f>
        <v>0</v>
      </c>
      <c r="D53" s="4">
        <f>ENGLISH!N56</f>
        <v>0</v>
      </c>
      <c r="E53" s="4">
        <f>'NAT. SCI'!N56</f>
        <v>0</v>
      </c>
      <c r="F53" s="4">
        <f>'C. EDU'!N56</f>
        <v>0</v>
      </c>
      <c r="G53" s="4">
        <f>ICT!N56</f>
        <v>0</v>
      </c>
      <c r="H53" s="4">
        <f>RME!N56</f>
        <v>0</v>
      </c>
      <c r="I53" s="4">
        <f>TWI!N56</f>
        <v>0</v>
      </c>
      <c r="J53" s="4">
        <f>'C. ARTS'!N56</f>
        <v>0</v>
      </c>
      <c r="K53" s="5">
        <f t="shared" si="0"/>
        <v>0</v>
      </c>
      <c r="L53" s="6" t="str">
        <f>IF(R53="","",LOOKUP(R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3" s="153">
        <f>RANK($K$53,$K$5:$K$204,0)</f>
        <v>1</v>
      </c>
      <c r="S53" s="67"/>
      <c r="T53" s="67"/>
      <c r="U53" s="67"/>
      <c r="V53" s="67"/>
      <c r="W53" s="67"/>
      <c r="X53" s="67"/>
      <c r="Y53" s="67"/>
      <c r="Z53" s="67"/>
    </row>
    <row r="54" spans="1:26" ht="15.75" x14ac:dyDescent="0.25">
      <c r="A54" s="65">
        <v>50</v>
      </c>
      <c r="B54" s="3" t="str">
        <f>IF(INFO!G52=0,"",INFO!G52)</f>
        <v/>
      </c>
      <c r="C54" s="4">
        <f>MATHS!N57</f>
        <v>0</v>
      </c>
      <c r="D54" s="4">
        <f>ENGLISH!N57</f>
        <v>0</v>
      </c>
      <c r="E54" s="4">
        <f>'NAT. SCI'!N57</f>
        <v>0</v>
      </c>
      <c r="F54" s="4">
        <f>'C. EDU'!N57</f>
        <v>0</v>
      </c>
      <c r="G54" s="4">
        <f>ICT!N57</f>
        <v>0</v>
      </c>
      <c r="H54" s="4">
        <f>RME!N57</f>
        <v>0</v>
      </c>
      <c r="I54" s="4">
        <f>TWI!N57</f>
        <v>0</v>
      </c>
      <c r="J54" s="4">
        <f>'C. ARTS'!N57</f>
        <v>0</v>
      </c>
      <c r="K54" s="5">
        <f t="shared" si="0"/>
        <v>0</v>
      </c>
      <c r="L54" s="6" t="str">
        <f>IF(R54="","",LOOKUP(R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4" s="153">
        <f>RANK($K$54,$K$5:$K$204,0)</f>
        <v>1</v>
      </c>
      <c r="S54" s="67"/>
      <c r="T54" s="67"/>
      <c r="U54" s="67"/>
      <c r="V54" s="67"/>
      <c r="W54" s="67"/>
      <c r="X54" s="67"/>
      <c r="Y54" s="67"/>
      <c r="Z54" s="67"/>
    </row>
    <row r="55" spans="1:26" ht="15.75" x14ac:dyDescent="0.25">
      <c r="A55" s="65">
        <v>51</v>
      </c>
      <c r="B55" s="3" t="str">
        <f>IF(INFO!G53=0,"",INFO!G53)</f>
        <v/>
      </c>
      <c r="C55" s="4">
        <f>MATHS!N58</f>
        <v>0</v>
      </c>
      <c r="D55" s="4">
        <f>ENGLISH!N58</f>
        <v>0</v>
      </c>
      <c r="E55" s="4">
        <f>'NAT. SCI'!N58</f>
        <v>0</v>
      </c>
      <c r="F55" s="4">
        <f>'C. EDU'!N58</f>
        <v>0</v>
      </c>
      <c r="G55" s="4">
        <f>ICT!N58</f>
        <v>0</v>
      </c>
      <c r="H55" s="4">
        <f>RME!N58</f>
        <v>0</v>
      </c>
      <c r="I55" s="4">
        <f>TWI!N58</f>
        <v>0</v>
      </c>
      <c r="J55" s="4">
        <f>'C. ARTS'!N58</f>
        <v>0</v>
      </c>
      <c r="K55" s="5">
        <f t="shared" si="0"/>
        <v>0</v>
      </c>
      <c r="L55" s="6" t="str">
        <f>IF(R55="","",LOOKUP(R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5" s="153">
        <f>RANK($K$55,$K$5:$K$204,0)</f>
        <v>1</v>
      </c>
      <c r="S55" s="67"/>
      <c r="T55" s="67"/>
      <c r="U55" s="67"/>
      <c r="V55" s="67"/>
      <c r="W55" s="67"/>
      <c r="X55" s="67"/>
      <c r="Y55" s="67"/>
      <c r="Z55" s="67"/>
    </row>
    <row r="56" spans="1:26" ht="15.75" x14ac:dyDescent="0.25">
      <c r="A56" s="65">
        <v>52</v>
      </c>
      <c r="B56" s="3" t="str">
        <f>IF(INFO!G54=0,"",INFO!G54)</f>
        <v/>
      </c>
      <c r="C56" s="4">
        <f>MATHS!N59</f>
        <v>0</v>
      </c>
      <c r="D56" s="4">
        <f>ENGLISH!N59</f>
        <v>0</v>
      </c>
      <c r="E56" s="4">
        <f>'NAT. SCI'!N59</f>
        <v>0</v>
      </c>
      <c r="F56" s="4">
        <f>'C. EDU'!N59</f>
        <v>0</v>
      </c>
      <c r="G56" s="4">
        <f>ICT!N59</f>
        <v>0</v>
      </c>
      <c r="H56" s="4">
        <f>RME!N59</f>
        <v>0</v>
      </c>
      <c r="I56" s="4">
        <f>TWI!N59</f>
        <v>0</v>
      </c>
      <c r="J56" s="4">
        <f>'C. ARTS'!N59</f>
        <v>0</v>
      </c>
      <c r="K56" s="5">
        <f t="shared" si="0"/>
        <v>0</v>
      </c>
      <c r="L56" s="6" t="str">
        <f>IF(R56="","",LOOKUP(R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6" s="153">
        <f>RANK($K$56,$K$5:$K$204,0)</f>
        <v>1</v>
      </c>
      <c r="S56" s="67"/>
      <c r="T56" s="67"/>
      <c r="U56" s="67"/>
      <c r="V56" s="67"/>
      <c r="W56" s="67"/>
      <c r="X56" s="67"/>
      <c r="Y56" s="67"/>
      <c r="Z56" s="67"/>
    </row>
    <row r="57" spans="1:26" ht="15.75" x14ac:dyDescent="0.25">
      <c r="A57" s="65">
        <v>53</v>
      </c>
      <c r="B57" s="3" t="str">
        <f>IF(INFO!G55=0,"",INFO!G55)</f>
        <v/>
      </c>
      <c r="C57" s="4">
        <f>MATHS!N60</f>
        <v>0</v>
      </c>
      <c r="D57" s="4">
        <f>ENGLISH!N60</f>
        <v>0</v>
      </c>
      <c r="E57" s="4">
        <f>'NAT. SCI'!N60</f>
        <v>0</v>
      </c>
      <c r="F57" s="4">
        <f>'C. EDU'!N60</f>
        <v>0</v>
      </c>
      <c r="G57" s="4">
        <f>ICT!N60</f>
        <v>0</v>
      </c>
      <c r="H57" s="4">
        <f>RME!N60</f>
        <v>0</v>
      </c>
      <c r="I57" s="4">
        <f>TWI!N60</f>
        <v>0</v>
      </c>
      <c r="J57" s="4">
        <f>'C. ARTS'!N60</f>
        <v>0</v>
      </c>
      <c r="K57" s="5">
        <f t="shared" si="0"/>
        <v>0</v>
      </c>
      <c r="L57" s="6" t="str">
        <f>IF(R57="","",LOOKUP(R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7" s="153">
        <f>RANK($K$57,$K$5:$K$204,0)</f>
        <v>1</v>
      </c>
      <c r="S57" s="67"/>
      <c r="T57" s="67"/>
      <c r="U57" s="67"/>
      <c r="V57" s="67"/>
      <c r="W57" s="67"/>
      <c r="X57" s="67"/>
      <c r="Y57" s="67"/>
      <c r="Z57" s="67"/>
    </row>
    <row r="58" spans="1:26" ht="15.75" x14ac:dyDescent="0.25">
      <c r="A58" s="65">
        <v>54</v>
      </c>
      <c r="B58" s="3" t="str">
        <f>IF(INFO!G56=0,"",INFO!G56)</f>
        <v/>
      </c>
      <c r="C58" s="4">
        <f>MATHS!N61</f>
        <v>0</v>
      </c>
      <c r="D58" s="4">
        <f>ENGLISH!N61</f>
        <v>0</v>
      </c>
      <c r="E58" s="4">
        <f>'NAT. SCI'!N61</f>
        <v>0</v>
      </c>
      <c r="F58" s="4">
        <f>'C. EDU'!N61</f>
        <v>0</v>
      </c>
      <c r="G58" s="4">
        <f>ICT!N61</f>
        <v>0</v>
      </c>
      <c r="H58" s="4">
        <f>RME!N61</f>
        <v>0</v>
      </c>
      <c r="I58" s="4">
        <f>TWI!N61</f>
        <v>0</v>
      </c>
      <c r="J58" s="4">
        <f>'C. ARTS'!N61</f>
        <v>0</v>
      </c>
      <c r="K58" s="5">
        <f t="shared" si="0"/>
        <v>0</v>
      </c>
      <c r="L58" s="6" t="str">
        <f>IF(R58="","",LOOKUP(R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8" s="153">
        <f>RANK($K$58,$K$5:$K$204,0)</f>
        <v>1</v>
      </c>
      <c r="S58" s="67"/>
      <c r="T58" s="67"/>
      <c r="U58" s="67"/>
      <c r="V58" s="67"/>
      <c r="W58" s="67"/>
      <c r="X58" s="67"/>
      <c r="Y58" s="67"/>
      <c r="Z58" s="67"/>
    </row>
    <row r="59" spans="1:26" ht="15.75" x14ac:dyDescent="0.25">
      <c r="A59" s="65">
        <v>55</v>
      </c>
      <c r="B59" s="3" t="str">
        <f>IF(INFO!G57=0,"",INFO!G57)</f>
        <v/>
      </c>
      <c r="C59" s="4">
        <f>MATHS!N62</f>
        <v>0</v>
      </c>
      <c r="D59" s="4">
        <f>ENGLISH!N62</f>
        <v>0</v>
      </c>
      <c r="E59" s="4">
        <f>'NAT. SCI'!N62</f>
        <v>0</v>
      </c>
      <c r="F59" s="4">
        <f>'C. EDU'!N62</f>
        <v>0</v>
      </c>
      <c r="G59" s="4">
        <f>ICT!N62</f>
        <v>0</v>
      </c>
      <c r="H59" s="4">
        <f>RME!N62</f>
        <v>0</v>
      </c>
      <c r="I59" s="4">
        <f>TWI!N62</f>
        <v>0</v>
      </c>
      <c r="J59" s="4">
        <f>'C. ARTS'!N62</f>
        <v>0</v>
      </c>
      <c r="K59" s="5">
        <f t="shared" si="0"/>
        <v>0</v>
      </c>
      <c r="L59" s="6" t="str">
        <f>IF(R59="","",LOOKUP(R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59" s="153">
        <f>RANK($K$59,$K$5:$K$204,0)</f>
        <v>1</v>
      </c>
      <c r="S59" s="67"/>
      <c r="T59" s="67"/>
      <c r="U59" s="67"/>
      <c r="V59" s="67"/>
      <c r="W59" s="67"/>
      <c r="X59" s="67"/>
      <c r="Y59" s="67"/>
      <c r="Z59" s="67"/>
    </row>
    <row r="60" spans="1:26" ht="15.75" x14ac:dyDescent="0.25">
      <c r="A60" s="65">
        <v>56</v>
      </c>
      <c r="B60" s="3" t="str">
        <f>IF(INFO!G58=0,"",INFO!G58)</f>
        <v/>
      </c>
      <c r="C60" s="4">
        <f>MATHS!N63</f>
        <v>0</v>
      </c>
      <c r="D60" s="4">
        <f>ENGLISH!N63</f>
        <v>0</v>
      </c>
      <c r="E60" s="4">
        <f>'NAT. SCI'!N63</f>
        <v>0</v>
      </c>
      <c r="F60" s="4">
        <f>'C. EDU'!N63</f>
        <v>0</v>
      </c>
      <c r="G60" s="4">
        <f>ICT!N63</f>
        <v>0</v>
      </c>
      <c r="H60" s="4">
        <f>RME!N63</f>
        <v>0</v>
      </c>
      <c r="I60" s="4">
        <f>TWI!N63</f>
        <v>0</v>
      </c>
      <c r="J60" s="4">
        <f>'C. ARTS'!N63</f>
        <v>0</v>
      </c>
      <c r="K60" s="5">
        <f t="shared" si="0"/>
        <v>0</v>
      </c>
      <c r="L60" s="6" t="str">
        <f>IF(R60="","",LOOKUP(R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0" s="153">
        <f>RANK($K$60,$K$5:$K$204,0)</f>
        <v>1</v>
      </c>
      <c r="S60" s="67"/>
      <c r="T60" s="67"/>
      <c r="U60" s="67"/>
      <c r="V60" s="67"/>
      <c r="W60" s="67"/>
      <c r="X60" s="67"/>
      <c r="Y60" s="67"/>
      <c r="Z60" s="67"/>
    </row>
    <row r="61" spans="1:26" ht="15.75" x14ac:dyDescent="0.25">
      <c r="A61" s="65">
        <v>57</v>
      </c>
      <c r="B61" s="3" t="str">
        <f>IF(INFO!G59=0,"",INFO!G59)</f>
        <v/>
      </c>
      <c r="C61" s="4">
        <f>MATHS!N64</f>
        <v>0</v>
      </c>
      <c r="D61" s="4">
        <f>ENGLISH!N64</f>
        <v>0</v>
      </c>
      <c r="E61" s="4">
        <f>'NAT. SCI'!N64</f>
        <v>0</v>
      </c>
      <c r="F61" s="4">
        <f>'C. EDU'!N64</f>
        <v>0</v>
      </c>
      <c r="G61" s="4">
        <f>ICT!N64</f>
        <v>0</v>
      </c>
      <c r="H61" s="4">
        <f>RME!N64</f>
        <v>0</v>
      </c>
      <c r="I61" s="4">
        <f>TWI!N64</f>
        <v>0</v>
      </c>
      <c r="J61" s="4">
        <f>'C. ARTS'!N64</f>
        <v>0</v>
      </c>
      <c r="K61" s="5">
        <f t="shared" si="0"/>
        <v>0</v>
      </c>
      <c r="L61" s="6" t="str">
        <f>IF(R61="","",LOOKUP(R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1" s="153">
        <f>RANK($K$61,$K$5:$K$204,0)</f>
        <v>1</v>
      </c>
      <c r="S61" s="67"/>
      <c r="T61" s="67"/>
      <c r="U61" s="67"/>
      <c r="V61" s="67"/>
      <c r="W61" s="67"/>
      <c r="X61" s="67"/>
      <c r="Y61" s="67"/>
      <c r="Z61" s="67"/>
    </row>
    <row r="62" spans="1:26" ht="15.75" x14ac:dyDescent="0.25">
      <c r="A62" s="65">
        <v>58</v>
      </c>
      <c r="B62" s="3" t="str">
        <f>IF(INFO!G60=0,"",INFO!G60)</f>
        <v/>
      </c>
      <c r="C62" s="4">
        <f>MATHS!N65</f>
        <v>0</v>
      </c>
      <c r="D62" s="4">
        <f>ENGLISH!N65</f>
        <v>0</v>
      </c>
      <c r="E62" s="4">
        <f>'NAT. SCI'!N65</f>
        <v>0</v>
      </c>
      <c r="F62" s="4">
        <f>'C. EDU'!N65</f>
        <v>0</v>
      </c>
      <c r="G62" s="4">
        <f>ICT!N65</f>
        <v>0</v>
      </c>
      <c r="H62" s="4">
        <f>RME!N65</f>
        <v>0</v>
      </c>
      <c r="I62" s="4">
        <f>TWI!N65</f>
        <v>0</v>
      </c>
      <c r="J62" s="4">
        <f>'C. ARTS'!N65</f>
        <v>0</v>
      </c>
      <c r="K62" s="5">
        <f t="shared" si="0"/>
        <v>0</v>
      </c>
      <c r="L62" s="6" t="str">
        <f>IF(R62="","",LOOKUP(R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2" s="153">
        <f>RANK($K$62,$K$5:$K$204,0)</f>
        <v>1</v>
      </c>
      <c r="S62" s="67"/>
      <c r="T62" s="67"/>
      <c r="U62" s="67"/>
      <c r="V62" s="67"/>
      <c r="W62" s="67"/>
      <c r="X62" s="67"/>
      <c r="Y62" s="67"/>
      <c r="Z62" s="67"/>
    </row>
    <row r="63" spans="1:26" ht="15.75" x14ac:dyDescent="0.25">
      <c r="A63" s="65">
        <v>59</v>
      </c>
      <c r="B63" s="3" t="str">
        <f>IF(INFO!G61=0,"",INFO!G61)</f>
        <v/>
      </c>
      <c r="C63" s="4">
        <f>MATHS!N66</f>
        <v>0</v>
      </c>
      <c r="D63" s="4">
        <f>ENGLISH!N66</f>
        <v>0</v>
      </c>
      <c r="E63" s="4">
        <f>'NAT. SCI'!N66</f>
        <v>0</v>
      </c>
      <c r="F63" s="4">
        <f>'C. EDU'!N66</f>
        <v>0</v>
      </c>
      <c r="G63" s="4">
        <f>ICT!N66</f>
        <v>0</v>
      </c>
      <c r="H63" s="4">
        <f>RME!N66</f>
        <v>0</v>
      </c>
      <c r="I63" s="4">
        <f>TWI!N66</f>
        <v>0</v>
      </c>
      <c r="J63" s="4">
        <f>'C. ARTS'!N66</f>
        <v>0</v>
      </c>
      <c r="K63" s="5">
        <f t="shared" si="0"/>
        <v>0</v>
      </c>
      <c r="L63" s="6" t="str">
        <f>IF(R63="","",LOOKUP(R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3" s="153">
        <f>RANK($K$63,$K$5:$K$204,0)</f>
        <v>1</v>
      </c>
      <c r="S63" s="67"/>
      <c r="T63" s="67"/>
      <c r="U63" s="67"/>
      <c r="V63" s="67"/>
      <c r="W63" s="67"/>
      <c r="X63" s="67"/>
      <c r="Y63" s="67"/>
      <c r="Z63" s="67"/>
    </row>
    <row r="64" spans="1:26" ht="15.75" x14ac:dyDescent="0.25">
      <c r="A64" s="65">
        <v>60</v>
      </c>
      <c r="B64" s="3" t="str">
        <f>IF(INFO!G62=0,"",INFO!G62)</f>
        <v/>
      </c>
      <c r="C64" s="4">
        <f>MATHS!N67</f>
        <v>0</v>
      </c>
      <c r="D64" s="4">
        <f>ENGLISH!N67</f>
        <v>0</v>
      </c>
      <c r="E64" s="4">
        <f>'NAT. SCI'!N67</f>
        <v>0</v>
      </c>
      <c r="F64" s="4">
        <f>'C. EDU'!N67</f>
        <v>0</v>
      </c>
      <c r="G64" s="4">
        <f>ICT!N67</f>
        <v>0</v>
      </c>
      <c r="H64" s="4">
        <f>RME!N67</f>
        <v>0</v>
      </c>
      <c r="I64" s="4">
        <f>TWI!N67</f>
        <v>0</v>
      </c>
      <c r="J64" s="4">
        <f>'C. ARTS'!N67</f>
        <v>0</v>
      </c>
      <c r="K64" s="5">
        <f t="shared" si="0"/>
        <v>0</v>
      </c>
      <c r="L64" s="6" t="str">
        <f>IF(R64="","",LOOKUP(R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4" s="153">
        <f>RANK($K$64,$K$5:$K$204,0)</f>
        <v>1</v>
      </c>
      <c r="S64" s="67"/>
      <c r="T64" s="67"/>
      <c r="U64" s="67"/>
      <c r="V64" s="67"/>
      <c r="W64" s="67"/>
      <c r="X64" s="67"/>
      <c r="Y64" s="67"/>
      <c r="Z64" s="67"/>
    </row>
    <row r="65" spans="1:26" ht="15.75" x14ac:dyDescent="0.25">
      <c r="A65" s="65">
        <v>61</v>
      </c>
      <c r="B65" s="3" t="str">
        <f>IF(INFO!G63=0,"",INFO!G63)</f>
        <v/>
      </c>
      <c r="C65" s="4">
        <f>MATHS!N68</f>
        <v>0</v>
      </c>
      <c r="D65" s="4">
        <f>ENGLISH!N68</f>
        <v>0</v>
      </c>
      <c r="E65" s="4">
        <f>'NAT. SCI'!N68</f>
        <v>0</v>
      </c>
      <c r="F65" s="4">
        <f>'C. EDU'!N68</f>
        <v>0</v>
      </c>
      <c r="G65" s="4">
        <f>ICT!N68</f>
        <v>0</v>
      </c>
      <c r="H65" s="4">
        <f>RME!N68</f>
        <v>0</v>
      </c>
      <c r="I65" s="4">
        <f>TWI!N68</f>
        <v>0</v>
      </c>
      <c r="J65" s="4">
        <f>'C. ARTS'!N68</f>
        <v>0</v>
      </c>
      <c r="K65" s="5">
        <f t="shared" si="0"/>
        <v>0</v>
      </c>
      <c r="L65" s="6" t="str">
        <f>IF(R65="","",LOOKUP(R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5" s="153">
        <f>RANK($K$65,$K$5:$K$204,0)</f>
        <v>1</v>
      </c>
      <c r="S65" s="67"/>
      <c r="T65" s="67"/>
      <c r="U65" s="67"/>
      <c r="V65" s="67"/>
      <c r="W65" s="67"/>
      <c r="X65" s="67"/>
      <c r="Y65" s="67"/>
      <c r="Z65" s="67"/>
    </row>
    <row r="66" spans="1:26" ht="15.75" x14ac:dyDescent="0.25">
      <c r="A66" s="65">
        <v>62</v>
      </c>
      <c r="B66" s="3" t="str">
        <f>IF(INFO!G64=0,"",INFO!G64)</f>
        <v/>
      </c>
      <c r="C66" s="4">
        <f>MATHS!N69</f>
        <v>0</v>
      </c>
      <c r="D66" s="4">
        <f>ENGLISH!N69</f>
        <v>0</v>
      </c>
      <c r="E66" s="4">
        <f>'NAT. SCI'!N69</f>
        <v>0</v>
      </c>
      <c r="F66" s="4">
        <f>'C. EDU'!N69</f>
        <v>0</v>
      </c>
      <c r="G66" s="4">
        <f>ICT!N69</f>
        <v>0</v>
      </c>
      <c r="H66" s="4">
        <f>RME!N69</f>
        <v>0</v>
      </c>
      <c r="I66" s="4">
        <f>TWI!N69</f>
        <v>0</v>
      </c>
      <c r="J66" s="4">
        <f>'C. ARTS'!N69</f>
        <v>0</v>
      </c>
      <c r="K66" s="5">
        <f t="shared" si="0"/>
        <v>0</v>
      </c>
      <c r="L66" s="6" t="str">
        <f>IF(R66="","",LOOKUP(R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6" s="153">
        <f>RANK($K$66,$K$5:$K$204,0)</f>
        <v>1</v>
      </c>
      <c r="S66" s="67"/>
      <c r="T66" s="67"/>
      <c r="U66" s="67"/>
      <c r="V66" s="67"/>
      <c r="W66" s="67"/>
      <c r="X66" s="67"/>
      <c r="Y66" s="67"/>
      <c r="Z66" s="67"/>
    </row>
    <row r="67" spans="1:26" ht="15.75" x14ac:dyDescent="0.25">
      <c r="A67" s="65">
        <v>63</v>
      </c>
      <c r="B67" s="3" t="str">
        <f>IF(INFO!G65=0,"",INFO!G65)</f>
        <v/>
      </c>
      <c r="C67" s="4">
        <f>MATHS!N70</f>
        <v>0</v>
      </c>
      <c r="D67" s="4">
        <f>ENGLISH!N70</f>
        <v>0</v>
      </c>
      <c r="E67" s="4">
        <f>'NAT. SCI'!N70</f>
        <v>0</v>
      </c>
      <c r="F67" s="4">
        <f>'C. EDU'!N70</f>
        <v>0</v>
      </c>
      <c r="G67" s="4">
        <f>ICT!N70</f>
        <v>0</v>
      </c>
      <c r="H67" s="4">
        <f>RME!N70</f>
        <v>0</v>
      </c>
      <c r="I67" s="4">
        <f>TWI!N70</f>
        <v>0</v>
      </c>
      <c r="J67" s="4">
        <f>'C. ARTS'!N70</f>
        <v>0</v>
      </c>
      <c r="K67" s="5">
        <f t="shared" si="0"/>
        <v>0</v>
      </c>
      <c r="L67" s="6" t="str">
        <f>IF(R67="","",LOOKUP(R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7" s="153">
        <f>RANK($K$67,$K$5:$K$204,0)</f>
        <v>1</v>
      </c>
      <c r="S67" s="67"/>
      <c r="T67" s="67"/>
      <c r="U67" s="67"/>
      <c r="V67" s="67"/>
      <c r="W67" s="67"/>
      <c r="X67" s="67"/>
      <c r="Y67" s="67"/>
      <c r="Z67" s="67"/>
    </row>
    <row r="68" spans="1:26" ht="15.75" x14ac:dyDescent="0.25">
      <c r="A68" s="65">
        <v>64</v>
      </c>
      <c r="B68" s="3" t="str">
        <f>IF(INFO!G66=0,"",INFO!G66)</f>
        <v/>
      </c>
      <c r="C68" s="4">
        <f>MATHS!N71</f>
        <v>0</v>
      </c>
      <c r="D68" s="4">
        <f>ENGLISH!N71</f>
        <v>0</v>
      </c>
      <c r="E68" s="4">
        <f>'NAT. SCI'!N71</f>
        <v>0</v>
      </c>
      <c r="F68" s="4">
        <f>'C. EDU'!N71</f>
        <v>0</v>
      </c>
      <c r="G68" s="4">
        <f>ICT!N71</f>
        <v>0</v>
      </c>
      <c r="H68" s="4">
        <f>RME!N71</f>
        <v>0</v>
      </c>
      <c r="I68" s="4">
        <f>TWI!N71</f>
        <v>0</v>
      </c>
      <c r="J68" s="4">
        <f>'C. ARTS'!N71</f>
        <v>0</v>
      </c>
      <c r="K68" s="5">
        <f t="shared" si="0"/>
        <v>0</v>
      </c>
      <c r="L68" s="6" t="str">
        <f>IF(R68="","",LOOKUP(R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8" s="153">
        <f>RANK($K$68,$K$5:$K$204,0)</f>
        <v>1</v>
      </c>
      <c r="S68" s="67"/>
      <c r="T68" s="67"/>
      <c r="U68" s="67"/>
      <c r="V68" s="67"/>
      <c r="W68" s="67"/>
      <c r="X68" s="67"/>
      <c r="Y68" s="67"/>
      <c r="Z68" s="67"/>
    </row>
    <row r="69" spans="1:26" ht="15.75" x14ac:dyDescent="0.25">
      <c r="A69" s="65">
        <v>65</v>
      </c>
      <c r="B69" s="3" t="str">
        <f>IF(INFO!G67=0,"",INFO!G67)</f>
        <v/>
      </c>
      <c r="C69" s="4">
        <f>MATHS!N72</f>
        <v>0</v>
      </c>
      <c r="D69" s="4">
        <f>ENGLISH!N72</f>
        <v>0</v>
      </c>
      <c r="E69" s="4">
        <f>'NAT. SCI'!N72</f>
        <v>0</v>
      </c>
      <c r="F69" s="4">
        <f>'C. EDU'!N72</f>
        <v>0</v>
      </c>
      <c r="G69" s="4">
        <f>ICT!N72</f>
        <v>0</v>
      </c>
      <c r="H69" s="4">
        <f>RME!N72</f>
        <v>0</v>
      </c>
      <c r="I69" s="4">
        <f>TWI!N72</f>
        <v>0</v>
      </c>
      <c r="J69" s="4">
        <f>'C. ARTS'!N72</f>
        <v>0</v>
      </c>
      <c r="K69" s="5">
        <f t="shared" si="0"/>
        <v>0</v>
      </c>
      <c r="L69" s="6" t="str">
        <f>IF(R69="","",LOOKUP(R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69" s="153">
        <f>RANK($K$69,$K$5:$K$204,0)</f>
        <v>1</v>
      </c>
      <c r="S69" s="67"/>
      <c r="T69" s="67"/>
      <c r="U69" s="67"/>
      <c r="V69" s="67"/>
      <c r="W69" s="67"/>
      <c r="X69" s="67"/>
      <c r="Y69" s="67"/>
      <c r="Z69" s="67"/>
    </row>
    <row r="70" spans="1:26" ht="15.75" x14ac:dyDescent="0.25">
      <c r="A70" s="65">
        <v>66</v>
      </c>
      <c r="B70" s="3" t="str">
        <f>IF(INFO!G68=0,"",INFO!G68)</f>
        <v/>
      </c>
      <c r="C70" s="4">
        <f>MATHS!N73</f>
        <v>0</v>
      </c>
      <c r="D70" s="4">
        <f>ENGLISH!N73</f>
        <v>0</v>
      </c>
      <c r="E70" s="4">
        <f>'NAT. SCI'!N73</f>
        <v>0</v>
      </c>
      <c r="F70" s="4">
        <f>'C. EDU'!N73</f>
        <v>0</v>
      </c>
      <c r="G70" s="4">
        <f>ICT!N73</f>
        <v>0</v>
      </c>
      <c r="H70" s="4">
        <f>RME!N73</f>
        <v>0</v>
      </c>
      <c r="I70" s="4">
        <f>TWI!N73</f>
        <v>0</v>
      </c>
      <c r="J70" s="4">
        <f>'C. ARTS'!N73</f>
        <v>0</v>
      </c>
      <c r="K70" s="5">
        <f t="shared" ref="K70:K133" si="1">SUM(C70:J70)</f>
        <v>0</v>
      </c>
      <c r="L70" s="6" t="str">
        <f>IF(R70="","",LOOKUP(R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0" s="153">
        <f>RANK($K$70,$K$5:$K$204,0)</f>
        <v>1</v>
      </c>
      <c r="S70" s="67"/>
      <c r="T70" s="67"/>
      <c r="U70" s="67"/>
      <c r="V70" s="67"/>
      <c r="W70" s="67"/>
      <c r="X70" s="67"/>
      <c r="Y70" s="67"/>
      <c r="Z70" s="67"/>
    </row>
    <row r="71" spans="1:26" ht="15.75" x14ac:dyDescent="0.25">
      <c r="A71" s="65">
        <v>67</v>
      </c>
      <c r="B71" s="3" t="str">
        <f>IF(INFO!G69=0,"",INFO!G69)</f>
        <v/>
      </c>
      <c r="C71" s="4">
        <f>MATHS!N74</f>
        <v>0</v>
      </c>
      <c r="D71" s="4">
        <f>ENGLISH!N74</f>
        <v>0</v>
      </c>
      <c r="E71" s="4">
        <f>'NAT. SCI'!N74</f>
        <v>0</v>
      </c>
      <c r="F71" s="4">
        <f>'C. EDU'!N74</f>
        <v>0</v>
      </c>
      <c r="G71" s="4">
        <f>ICT!N74</f>
        <v>0</v>
      </c>
      <c r="H71" s="4">
        <f>RME!N74</f>
        <v>0</v>
      </c>
      <c r="I71" s="4">
        <f>TWI!N74</f>
        <v>0</v>
      </c>
      <c r="J71" s="4">
        <f>'C. ARTS'!N74</f>
        <v>0</v>
      </c>
      <c r="K71" s="5">
        <f t="shared" si="1"/>
        <v>0</v>
      </c>
      <c r="L71" s="6" t="str">
        <f>IF(R71="","",LOOKUP(R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1" s="153">
        <f>RANK($K$71,$K$5:$K$204,0)</f>
        <v>1</v>
      </c>
      <c r="S71" s="67"/>
      <c r="T71" s="67"/>
      <c r="U71" s="67"/>
      <c r="V71" s="67"/>
      <c r="W71" s="67"/>
      <c r="X71" s="67"/>
      <c r="Y71" s="67"/>
      <c r="Z71" s="67"/>
    </row>
    <row r="72" spans="1:26" ht="15.75" x14ac:dyDescent="0.25">
      <c r="A72" s="65">
        <v>68</v>
      </c>
      <c r="B72" s="3" t="str">
        <f>IF(INFO!G70=0,"",INFO!G70)</f>
        <v/>
      </c>
      <c r="C72" s="4">
        <f>MATHS!N75</f>
        <v>0</v>
      </c>
      <c r="D72" s="4">
        <f>ENGLISH!N75</f>
        <v>0</v>
      </c>
      <c r="E72" s="4">
        <f>'NAT. SCI'!N75</f>
        <v>0</v>
      </c>
      <c r="F72" s="4">
        <f>'C. EDU'!N75</f>
        <v>0</v>
      </c>
      <c r="G72" s="4">
        <f>ICT!N75</f>
        <v>0</v>
      </c>
      <c r="H72" s="4">
        <f>RME!N75</f>
        <v>0</v>
      </c>
      <c r="I72" s="4">
        <f>TWI!N75</f>
        <v>0</v>
      </c>
      <c r="J72" s="4">
        <f>'C. ARTS'!N75</f>
        <v>0</v>
      </c>
      <c r="K72" s="5">
        <f t="shared" si="1"/>
        <v>0</v>
      </c>
      <c r="L72" s="6" t="str">
        <f>IF(R72="","",LOOKUP(R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2" s="153">
        <f>RANK($K$72,$K$5:$K$204,0)</f>
        <v>1</v>
      </c>
      <c r="S72" s="67"/>
      <c r="T72" s="67"/>
      <c r="U72" s="67"/>
      <c r="V72" s="67"/>
      <c r="W72" s="67"/>
      <c r="X72" s="67"/>
      <c r="Y72" s="67"/>
      <c r="Z72" s="67"/>
    </row>
    <row r="73" spans="1:26" ht="15.75" x14ac:dyDescent="0.25">
      <c r="A73" s="65">
        <v>69</v>
      </c>
      <c r="B73" s="3" t="str">
        <f>IF(INFO!G71=0,"",INFO!G71)</f>
        <v/>
      </c>
      <c r="C73" s="4">
        <f>MATHS!N76</f>
        <v>0</v>
      </c>
      <c r="D73" s="4">
        <f>ENGLISH!N76</f>
        <v>0</v>
      </c>
      <c r="E73" s="4">
        <f>'NAT. SCI'!N76</f>
        <v>0</v>
      </c>
      <c r="F73" s="4">
        <f>'C. EDU'!N76</f>
        <v>0</v>
      </c>
      <c r="G73" s="4">
        <f>ICT!N76</f>
        <v>0</v>
      </c>
      <c r="H73" s="4">
        <f>RME!N76</f>
        <v>0</v>
      </c>
      <c r="I73" s="4">
        <f>TWI!N76</f>
        <v>0</v>
      </c>
      <c r="J73" s="4">
        <f>'C. ARTS'!N76</f>
        <v>0</v>
      </c>
      <c r="K73" s="5">
        <f t="shared" si="1"/>
        <v>0</v>
      </c>
      <c r="L73" s="6" t="str">
        <f>IF(R73="","",LOOKUP(R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3" s="153">
        <f>RANK($K$73,$K$5:$K$204,0)</f>
        <v>1</v>
      </c>
      <c r="S73" s="67"/>
      <c r="T73" s="67"/>
      <c r="U73" s="67"/>
      <c r="V73" s="67"/>
      <c r="W73" s="67"/>
      <c r="X73" s="67"/>
      <c r="Y73" s="67"/>
      <c r="Z73" s="67"/>
    </row>
    <row r="74" spans="1:26" ht="15.75" x14ac:dyDescent="0.25">
      <c r="A74" s="65">
        <v>70</v>
      </c>
      <c r="B74" s="3" t="str">
        <f>IF(INFO!G72=0,"",INFO!G72)</f>
        <v/>
      </c>
      <c r="C74" s="4">
        <f>MATHS!N77</f>
        <v>0</v>
      </c>
      <c r="D74" s="4">
        <f>ENGLISH!N77</f>
        <v>0</v>
      </c>
      <c r="E74" s="4">
        <f>'NAT. SCI'!N77</f>
        <v>0</v>
      </c>
      <c r="F74" s="4">
        <f>'C. EDU'!N77</f>
        <v>0</v>
      </c>
      <c r="G74" s="4">
        <f>ICT!N77</f>
        <v>0</v>
      </c>
      <c r="H74" s="4">
        <f>RME!N77</f>
        <v>0</v>
      </c>
      <c r="I74" s="4">
        <f>TWI!N77</f>
        <v>0</v>
      </c>
      <c r="J74" s="4">
        <f>'C. ARTS'!N77</f>
        <v>0</v>
      </c>
      <c r="K74" s="5">
        <f t="shared" si="1"/>
        <v>0</v>
      </c>
      <c r="L74" s="6" t="str">
        <f>IF(R74="","",LOOKUP(R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4" s="153">
        <f>RANK($K$74,$K$5:$K$204,0)</f>
        <v>1</v>
      </c>
      <c r="S74" s="67"/>
      <c r="T74" s="67"/>
      <c r="U74" s="67"/>
      <c r="V74" s="67"/>
      <c r="W74" s="67"/>
      <c r="X74" s="67"/>
      <c r="Y74" s="67"/>
      <c r="Z74" s="67"/>
    </row>
    <row r="75" spans="1:26" ht="15.75" x14ac:dyDescent="0.25">
      <c r="A75" s="65">
        <v>71</v>
      </c>
      <c r="B75" s="3" t="str">
        <f>IF(INFO!G73=0,"",INFO!G73)</f>
        <v/>
      </c>
      <c r="C75" s="4">
        <f>MATHS!N78</f>
        <v>0</v>
      </c>
      <c r="D75" s="4">
        <f>ENGLISH!N78</f>
        <v>0</v>
      </c>
      <c r="E75" s="4">
        <f>'NAT. SCI'!N78</f>
        <v>0</v>
      </c>
      <c r="F75" s="4">
        <f>'C. EDU'!N78</f>
        <v>0</v>
      </c>
      <c r="G75" s="4">
        <f>ICT!N78</f>
        <v>0</v>
      </c>
      <c r="H75" s="4">
        <f>RME!N78</f>
        <v>0</v>
      </c>
      <c r="I75" s="4">
        <f>TWI!N78</f>
        <v>0</v>
      </c>
      <c r="J75" s="4">
        <f>'C. ARTS'!N78</f>
        <v>0</v>
      </c>
      <c r="K75" s="5">
        <f t="shared" si="1"/>
        <v>0</v>
      </c>
      <c r="L75" s="6" t="str">
        <f>IF(R75="","",LOOKUP(R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5" s="153">
        <f>RANK($K$75,$K$5:$K$204,0)</f>
        <v>1</v>
      </c>
      <c r="S75" s="67"/>
      <c r="T75" s="67"/>
      <c r="U75" s="67"/>
      <c r="V75" s="67"/>
      <c r="W75" s="67"/>
      <c r="X75" s="67"/>
      <c r="Y75" s="67"/>
      <c r="Z75" s="67"/>
    </row>
    <row r="76" spans="1:26" ht="15.75" x14ac:dyDescent="0.25">
      <c r="A76" s="65">
        <v>72</v>
      </c>
      <c r="B76" s="3" t="str">
        <f>IF(INFO!G74=0,"",INFO!G74)</f>
        <v/>
      </c>
      <c r="C76" s="4">
        <f>MATHS!N79</f>
        <v>0</v>
      </c>
      <c r="D76" s="4">
        <f>ENGLISH!N79</f>
        <v>0</v>
      </c>
      <c r="E76" s="4">
        <f>'NAT. SCI'!N79</f>
        <v>0</v>
      </c>
      <c r="F76" s="4">
        <f>'C. EDU'!N79</f>
        <v>0</v>
      </c>
      <c r="G76" s="4">
        <f>ICT!N79</f>
        <v>0</v>
      </c>
      <c r="H76" s="4">
        <f>RME!N79</f>
        <v>0</v>
      </c>
      <c r="I76" s="4">
        <f>TWI!N79</f>
        <v>0</v>
      </c>
      <c r="J76" s="4">
        <f>'C. ARTS'!N79</f>
        <v>0</v>
      </c>
      <c r="K76" s="5">
        <f t="shared" si="1"/>
        <v>0</v>
      </c>
      <c r="L76" s="6" t="str">
        <f>IF(R76="","",LOOKUP(R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6" s="153">
        <f>RANK($K$76,$K$5:$K$204,0)</f>
        <v>1</v>
      </c>
      <c r="S76" s="67"/>
      <c r="T76" s="67"/>
      <c r="U76" s="67"/>
      <c r="V76" s="67"/>
      <c r="W76" s="67"/>
      <c r="X76" s="67"/>
      <c r="Y76" s="67"/>
      <c r="Z76" s="67"/>
    </row>
    <row r="77" spans="1:26" ht="15.75" x14ac:dyDescent="0.25">
      <c r="A77" s="65">
        <v>73</v>
      </c>
      <c r="B77" s="3" t="str">
        <f>IF(INFO!G75=0,"",INFO!G75)</f>
        <v/>
      </c>
      <c r="C77" s="4">
        <f>MATHS!N80</f>
        <v>0</v>
      </c>
      <c r="D77" s="4">
        <f>ENGLISH!N80</f>
        <v>0</v>
      </c>
      <c r="E77" s="4">
        <f>'NAT. SCI'!N80</f>
        <v>0</v>
      </c>
      <c r="F77" s="4">
        <f>'C. EDU'!N80</f>
        <v>0</v>
      </c>
      <c r="G77" s="4">
        <f>ICT!N80</f>
        <v>0</v>
      </c>
      <c r="H77" s="4">
        <f>RME!N80</f>
        <v>0</v>
      </c>
      <c r="I77" s="4">
        <f>TWI!N80</f>
        <v>0</v>
      </c>
      <c r="J77" s="4">
        <f>'C. ARTS'!N80</f>
        <v>0</v>
      </c>
      <c r="K77" s="5">
        <f t="shared" si="1"/>
        <v>0</v>
      </c>
      <c r="L77" s="6" t="str">
        <f>IF(R77="","",LOOKUP(R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7" s="153">
        <f>RANK($K$77,$K$5:$K$204,0)</f>
        <v>1</v>
      </c>
      <c r="S77" s="67"/>
      <c r="T77" s="67"/>
      <c r="U77" s="67"/>
      <c r="V77" s="67"/>
      <c r="W77" s="67"/>
      <c r="X77" s="67"/>
      <c r="Y77" s="67"/>
      <c r="Z77" s="67"/>
    </row>
    <row r="78" spans="1:26" ht="15.75" x14ac:dyDescent="0.25">
      <c r="A78" s="65">
        <v>74</v>
      </c>
      <c r="B78" s="3" t="str">
        <f>IF(INFO!G76=0,"",INFO!G76)</f>
        <v/>
      </c>
      <c r="C78" s="4">
        <f>MATHS!N81</f>
        <v>0</v>
      </c>
      <c r="D78" s="4">
        <f>ENGLISH!N81</f>
        <v>0</v>
      </c>
      <c r="E78" s="4">
        <f>'NAT. SCI'!N81</f>
        <v>0</v>
      </c>
      <c r="F78" s="4">
        <f>'C. EDU'!N81</f>
        <v>0</v>
      </c>
      <c r="G78" s="4">
        <f>ICT!N81</f>
        <v>0</v>
      </c>
      <c r="H78" s="4">
        <f>RME!N81</f>
        <v>0</v>
      </c>
      <c r="I78" s="4">
        <f>TWI!N81</f>
        <v>0</v>
      </c>
      <c r="J78" s="4">
        <f>'C. ARTS'!N81</f>
        <v>0</v>
      </c>
      <c r="K78" s="5">
        <f t="shared" si="1"/>
        <v>0</v>
      </c>
      <c r="L78" s="6" t="str">
        <f>IF(R78="","",LOOKUP(R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8" s="153">
        <f>RANK($K$78,$K$5:$K$204,0)</f>
        <v>1</v>
      </c>
      <c r="S78" s="67"/>
      <c r="T78" s="67"/>
      <c r="U78" s="67"/>
      <c r="V78" s="67"/>
      <c r="W78" s="67"/>
      <c r="X78" s="67"/>
      <c r="Y78" s="67"/>
      <c r="Z78" s="67"/>
    </row>
    <row r="79" spans="1:26" ht="15.75" x14ac:dyDescent="0.25">
      <c r="A79" s="65">
        <v>75</v>
      </c>
      <c r="B79" s="3" t="str">
        <f>IF(INFO!G77=0,"",INFO!G77)</f>
        <v/>
      </c>
      <c r="C79" s="4">
        <f>MATHS!N82</f>
        <v>0</v>
      </c>
      <c r="D79" s="4">
        <f>ENGLISH!N82</f>
        <v>0</v>
      </c>
      <c r="E79" s="4">
        <f>'NAT. SCI'!N82</f>
        <v>0</v>
      </c>
      <c r="F79" s="4">
        <f>'C. EDU'!N82</f>
        <v>0</v>
      </c>
      <c r="G79" s="4">
        <f>ICT!N82</f>
        <v>0</v>
      </c>
      <c r="H79" s="4">
        <f>RME!N82</f>
        <v>0</v>
      </c>
      <c r="I79" s="4">
        <f>TWI!N82</f>
        <v>0</v>
      </c>
      <c r="J79" s="4">
        <f>'C. ARTS'!N82</f>
        <v>0</v>
      </c>
      <c r="K79" s="5">
        <f t="shared" si="1"/>
        <v>0</v>
      </c>
      <c r="L79" s="6" t="str">
        <f>IF(R79="","",LOOKUP(R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79" s="153">
        <f>RANK($K$79,$K$5:$K$204,0)</f>
        <v>1</v>
      </c>
      <c r="S79" s="67"/>
      <c r="T79" s="67"/>
      <c r="U79" s="67"/>
      <c r="V79" s="67"/>
      <c r="W79" s="67"/>
      <c r="X79" s="67"/>
      <c r="Y79" s="67"/>
      <c r="Z79" s="67"/>
    </row>
    <row r="80" spans="1:26" ht="15.75" x14ac:dyDescent="0.25">
      <c r="A80" s="65">
        <v>76</v>
      </c>
      <c r="B80" s="3" t="str">
        <f>IF(INFO!G78=0,"",INFO!G78)</f>
        <v/>
      </c>
      <c r="C80" s="4">
        <f>MATHS!N83</f>
        <v>0</v>
      </c>
      <c r="D80" s="4">
        <f>ENGLISH!N83</f>
        <v>0</v>
      </c>
      <c r="E80" s="4">
        <f>'NAT. SCI'!N83</f>
        <v>0</v>
      </c>
      <c r="F80" s="4">
        <f>'C. EDU'!N83</f>
        <v>0</v>
      </c>
      <c r="G80" s="4">
        <f>ICT!N83</f>
        <v>0</v>
      </c>
      <c r="H80" s="4">
        <f>RME!N83</f>
        <v>0</v>
      </c>
      <c r="I80" s="4">
        <f>TWI!N83</f>
        <v>0</v>
      </c>
      <c r="J80" s="4">
        <f>'C. ARTS'!N83</f>
        <v>0</v>
      </c>
      <c r="K80" s="5">
        <f t="shared" si="1"/>
        <v>0</v>
      </c>
      <c r="L80" s="6" t="str">
        <f>IF(R80="","",LOOKUP(R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0" s="153">
        <f>RANK($K$80,$K$5:$K$204,0)</f>
        <v>1</v>
      </c>
      <c r="S80" s="67"/>
      <c r="T80" s="67"/>
      <c r="U80" s="67"/>
      <c r="V80" s="67"/>
      <c r="W80" s="67"/>
      <c r="X80" s="67"/>
      <c r="Y80" s="67"/>
      <c r="Z80" s="67"/>
    </row>
    <row r="81" spans="1:26" ht="15.75" x14ac:dyDescent="0.25">
      <c r="A81" s="65">
        <v>77</v>
      </c>
      <c r="B81" s="3" t="str">
        <f>IF(INFO!G79=0,"",INFO!G79)</f>
        <v/>
      </c>
      <c r="C81" s="4">
        <f>MATHS!N84</f>
        <v>0</v>
      </c>
      <c r="D81" s="4">
        <f>ENGLISH!N84</f>
        <v>0</v>
      </c>
      <c r="E81" s="4">
        <f>'NAT. SCI'!N84</f>
        <v>0</v>
      </c>
      <c r="F81" s="4">
        <f>'C. EDU'!N84</f>
        <v>0</v>
      </c>
      <c r="G81" s="4">
        <f>ICT!N84</f>
        <v>0</v>
      </c>
      <c r="H81" s="4">
        <f>RME!N84</f>
        <v>0</v>
      </c>
      <c r="I81" s="4">
        <f>TWI!N84</f>
        <v>0</v>
      </c>
      <c r="J81" s="4">
        <f>'C. ARTS'!N84</f>
        <v>0</v>
      </c>
      <c r="K81" s="5">
        <f t="shared" si="1"/>
        <v>0</v>
      </c>
      <c r="L81" s="6" t="str">
        <f>IF(R81="","",LOOKUP(R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1" s="153">
        <f>RANK($K$81,$K$5:$K$204,0)</f>
        <v>1</v>
      </c>
      <c r="S81" s="67"/>
      <c r="T81" s="67"/>
      <c r="U81" s="67"/>
      <c r="V81" s="67"/>
      <c r="W81" s="67"/>
      <c r="X81" s="67"/>
      <c r="Y81" s="67"/>
      <c r="Z81" s="67"/>
    </row>
    <row r="82" spans="1:26" ht="15.75" x14ac:dyDescent="0.25">
      <c r="A82" s="65">
        <v>78</v>
      </c>
      <c r="B82" s="3" t="str">
        <f>IF(INFO!G80=0,"",INFO!G80)</f>
        <v/>
      </c>
      <c r="C82" s="4">
        <f>MATHS!N85</f>
        <v>0</v>
      </c>
      <c r="D82" s="4">
        <f>ENGLISH!N85</f>
        <v>0</v>
      </c>
      <c r="E82" s="4">
        <f>'NAT. SCI'!N85</f>
        <v>0</v>
      </c>
      <c r="F82" s="4">
        <f>'C. EDU'!N85</f>
        <v>0</v>
      </c>
      <c r="G82" s="4">
        <f>ICT!N85</f>
        <v>0</v>
      </c>
      <c r="H82" s="4">
        <f>RME!N85</f>
        <v>0</v>
      </c>
      <c r="I82" s="4">
        <f>TWI!N85</f>
        <v>0</v>
      </c>
      <c r="J82" s="4">
        <f>'C. ARTS'!N85</f>
        <v>0</v>
      </c>
      <c r="K82" s="5">
        <f t="shared" si="1"/>
        <v>0</v>
      </c>
      <c r="L82" s="6" t="str">
        <f>IF(R82="","",LOOKUP(R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2" s="153">
        <f>RANK($K$82,$K$5:$K$204,0)</f>
        <v>1</v>
      </c>
      <c r="S82" s="67"/>
      <c r="T82" s="67"/>
      <c r="U82" s="67"/>
      <c r="V82" s="67"/>
      <c r="W82" s="67"/>
      <c r="X82" s="67"/>
      <c r="Y82" s="67"/>
      <c r="Z82" s="67"/>
    </row>
    <row r="83" spans="1:26" ht="15.75" x14ac:dyDescent="0.25">
      <c r="A83" s="65">
        <v>79</v>
      </c>
      <c r="B83" s="3" t="str">
        <f>IF(INFO!G81=0,"",INFO!G81)</f>
        <v/>
      </c>
      <c r="C83" s="4">
        <f>MATHS!N86</f>
        <v>0</v>
      </c>
      <c r="D83" s="4">
        <f>ENGLISH!N86</f>
        <v>0</v>
      </c>
      <c r="E83" s="4">
        <f>'NAT. SCI'!N86</f>
        <v>0</v>
      </c>
      <c r="F83" s="4">
        <f>'C. EDU'!N86</f>
        <v>0</v>
      </c>
      <c r="G83" s="4">
        <f>ICT!N86</f>
        <v>0</v>
      </c>
      <c r="H83" s="4">
        <f>RME!N86</f>
        <v>0</v>
      </c>
      <c r="I83" s="4">
        <f>TWI!N86</f>
        <v>0</v>
      </c>
      <c r="J83" s="4">
        <f>'C. ARTS'!N86</f>
        <v>0</v>
      </c>
      <c r="K83" s="5">
        <f t="shared" si="1"/>
        <v>0</v>
      </c>
      <c r="L83" s="6" t="str">
        <f>IF(R83="","",LOOKUP(R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3" s="153">
        <f>RANK($K$83,$K$5:$K$204,0)</f>
        <v>1</v>
      </c>
      <c r="S83" s="67"/>
      <c r="T83" s="67"/>
      <c r="U83" s="67"/>
      <c r="V83" s="67"/>
      <c r="W83" s="67"/>
      <c r="X83" s="67"/>
      <c r="Y83" s="67"/>
      <c r="Z83" s="67"/>
    </row>
    <row r="84" spans="1:26" ht="15.75" x14ac:dyDescent="0.25">
      <c r="A84" s="65">
        <v>80</v>
      </c>
      <c r="B84" s="3" t="str">
        <f>IF(INFO!G82=0,"",INFO!G82)</f>
        <v/>
      </c>
      <c r="C84" s="4">
        <f>MATHS!N87</f>
        <v>0</v>
      </c>
      <c r="D84" s="4">
        <f>ENGLISH!N87</f>
        <v>0</v>
      </c>
      <c r="E84" s="4">
        <f>'NAT. SCI'!N87</f>
        <v>0</v>
      </c>
      <c r="F84" s="4">
        <f>'C. EDU'!N87</f>
        <v>0</v>
      </c>
      <c r="G84" s="4">
        <f>ICT!N87</f>
        <v>0</v>
      </c>
      <c r="H84" s="4">
        <f>RME!N87</f>
        <v>0</v>
      </c>
      <c r="I84" s="4">
        <f>TWI!N87</f>
        <v>0</v>
      </c>
      <c r="J84" s="4">
        <f>'C. ARTS'!N87</f>
        <v>0</v>
      </c>
      <c r="K84" s="5">
        <f t="shared" si="1"/>
        <v>0</v>
      </c>
      <c r="L84" s="6" t="str">
        <f>IF(R84="","",LOOKUP(R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4" s="153">
        <f>RANK($K$84,$K$5:$K$204,0)</f>
        <v>1</v>
      </c>
      <c r="S84" s="67"/>
      <c r="T84" s="67"/>
      <c r="U84" s="67"/>
      <c r="V84" s="67"/>
      <c r="W84" s="67"/>
      <c r="X84" s="67"/>
      <c r="Y84" s="67"/>
      <c r="Z84" s="67"/>
    </row>
    <row r="85" spans="1:26" ht="15.75" x14ac:dyDescent="0.25">
      <c r="A85" s="65">
        <v>81</v>
      </c>
      <c r="B85" s="3" t="str">
        <f>IF(INFO!G83=0,"",INFO!G83)</f>
        <v/>
      </c>
      <c r="C85" s="4">
        <f>MATHS!N88</f>
        <v>0</v>
      </c>
      <c r="D85" s="4">
        <f>ENGLISH!N88</f>
        <v>0</v>
      </c>
      <c r="E85" s="4">
        <f>'NAT. SCI'!N88</f>
        <v>0</v>
      </c>
      <c r="F85" s="4">
        <f>'C. EDU'!N88</f>
        <v>0</v>
      </c>
      <c r="G85" s="4">
        <f>ICT!N88</f>
        <v>0</v>
      </c>
      <c r="H85" s="4">
        <f>RME!N88</f>
        <v>0</v>
      </c>
      <c r="I85" s="4">
        <f>TWI!N88</f>
        <v>0</v>
      </c>
      <c r="J85" s="4">
        <f>'C. ARTS'!N88</f>
        <v>0</v>
      </c>
      <c r="K85" s="5">
        <f t="shared" si="1"/>
        <v>0</v>
      </c>
      <c r="L85" s="6" t="str">
        <f>IF(R85="","",LOOKUP(R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5" s="153">
        <f>RANK($K$85,$K$5:$K$204,0)</f>
        <v>1</v>
      </c>
      <c r="S85" s="67"/>
      <c r="T85" s="67"/>
      <c r="U85" s="67"/>
      <c r="V85" s="67"/>
      <c r="W85" s="67"/>
      <c r="X85" s="67"/>
      <c r="Y85" s="67"/>
      <c r="Z85" s="67"/>
    </row>
    <row r="86" spans="1:26" ht="15.75" x14ac:dyDescent="0.25">
      <c r="A86" s="65">
        <v>82</v>
      </c>
      <c r="B86" s="3" t="str">
        <f>IF(INFO!G84=0,"",INFO!G84)</f>
        <v/>
      </c>
      <c r="C86" s="4">
        <f>MATHS!N89</f>
        <v>0</v>
      </c>
      <c r="D86" s="4">
        <f>ENGLISH!N89</f>
        <v>0</v>
      </c>
      <c r="E86" s="4">
        <f>'NAT. SCI'!N89</f>
        <v>0</v>
      </c>
      <c r="F86" s="4">
        <f>'C. EDU'!N89</f>
        <v>0</v>
      </c>
      <c r="G86" s="4">
        <f>ICT!N89</f>
        <v>0</v>
      </c>
      <c r="H86" s="4">
        <f>RME!N89</f>
        <v>0</v>
      </c>
      <c r="I86" s="4">
        <f>TWI!N89</f>
        <v>0</v>
      </c>
      <c r="J86" s="4">
        <f>'C. ARTS'!N89</f>
        <v>0</v>
      </c>
      <c r="K86" s="5">
        <f t="shared" si="1"/>
        <v>0</v>
      </c>
      <c r="L86" s="6" t="str">
        <f>IF(R86="","",LOOKUP(R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6" s="153">
        <f>RANK($K$86,$K$5:$K$204,0)</f>
        <v>1</v>
      </c>
      <c r="S86" s="67"/>
      <c r="T86" s="67"/>
      <c r="U86" s="67"/>
      <c r="V86" s="67"/>
      <c r="W86" s="67"/>
      <c r="X86" s="67"/>
      <c r="Y86" s="67"/>
      <c r="Z86" s="67"/>
    </row>
    <row r="87" spans="1:26" ht="15.75" x14ac:dyDescent="0.25">
      <c r="A87" s="65">
        <v>83</v>
      </c>
      <c r="B87" s="3" t="str">
        <f>IF(INFO!G85=0,"",INFO!G85)</f>
        <v/>
      </c>
      <c r="C87" s="4">
        <f>MATHS!N90</f>
        <v>0</v>
      </c>
      <c r="D87" s="4">
        <f>ENGLISH!N90</f>
        <v>0</v>
      </c>
      <c r="E87" s="4">
        <f>'NAT. SCI'!N90</f>
        <v>0</v>
      </c>
      <c r="F87" s="4">
        <f>'C. EDU'!N90</f>
        <v>0</v>
      </c>
      <c r="G87" s="4">
        <f>ICT!N90</f>
        <v>0</v>
      </c>
      <c r="H87" s="4">
        <f>RME!N90</f>
        <v>0</v>
      </c>
      <c r="I87" s="4">
        <f>TWI!N90</f>
        <v>0</v>
      </c>
      <c r="J87" s="4">
        <f>'C. ARTS'!N90</f>
        <v>0</v>
      </c>
      <c r="K87" s="5">
        <f t="shared" si="1"/>
        <v>0</v>
      </c>
      <c r="L87" s="6" t="str">
        <f>IF(R87="","",LOOKUP(R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7" s="153">
        <f>RANK($K$87,$K$5:$K$204,0)</f>
        <v>1</v>
      </c>
      <c r="S87" s="67"/>
      <c r="T87" s="67"/>
      <c r="U87" s="67"/>
      <c r="V87" s="67"/>
      <c r="W87" s="67"/>
      <c r="X87" s="67"/>
      <c r="Y87" s="67"/>
      <c r="Z87" s="67"/>
    </row>
    <row r="88" spans="1:26" ht="15.75" x14ac:dyDescent="0.25">
      <c r="A88" s="65">
        <v>84</v>
      </c>
      <c r="B88" s="3" t="str">
        <f>IF(INFO!G86=0,"",INFO!G86)</f>
        <v/>
      </c>
      <c r="C88" s="4">
        <f>MATHS!N91</f>
        <v>0</v>
      </c>
      <c r="D88" s="4">
        <f>ENGLISH!N91</f>
        <v>0</v>
      </c>
      <c r="E88" s="4">
        <f>'NAT. SCI'!N91</f>
        <v>0</v>
      </c>
      <c r="F88" s="4">
        <f>'C. EDU'!N91</f>
        <v>0</v>
      </c>
      <c r="G88" s="4">
        <f>ICT!N91</f>
        <v>0</v>
      </c>
      <c r="H88" s="4">
        <f>RME!N91</f>
        <v>0</v>
      </c>
      <c r="I88" s="4">
        <f>TWI!N91</f>
        <v>0</v>
      </c>
      <c r="J88" s="4">
        <f>'C. ARTS'!N91</f>
        <v>0</v>
      </c>
      <c r="K88" s="5">
        <f t="shared" si="1"/>
        <v>0</v>
      </c>
      <c r="L88" s="6" t="str">
        <f>IF(R88="","",LOOKUP(R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8" s="153">
        <f>RANK($K$88,$K$5:$K$204,0)</f>
        <v>1</v>
      </c>
      <c r="S88" s="67"/>
      <c r="T88" s="67"/>
      <c r="U88" s="67"/>
      <c r="V88" s="67"/>
      <c r="W88" s="67"/>
      <c r="X88" s="67"/>
      <c r="Y88" s="67"/>
      <c r="Z88" s="67"/>
    </row>
    <row r="89" spans="1:26" ht="15.75" x14ac:dyDescent="0.25">
      <c r="A89" s="65">
        <v>85</v>
      </c>
      <c r="B89" s="3" t="str">
        <f>IF(INFO!G87=0,"",INFO!G87)</f>
        <v/>
      </c>
      <c r="C89" s="4">
        <f>MATHS!N92</f>
        <v>0</v>
      </c>
      <c r="D89" s="4">
        <f>ENGLISH!N92</f>
        <v>0</v>
      </c>
      <c r="E89" s="4">
        <f>'NAT. SCI'!N92</f>
        <v>0</v>
      </c>
      <c r="F89" s="4">
        <f>'C. EDU'!N92</f>
        <v>0</v>
      </c>
      <c r="G89" s="4">
        <f>ICT!N92</f>
        <v>0</v>
      </c>
      <c r="H89" s="4">
        <f>RME!N92</f>
        <v>0</v>
      </c>
      <c r="I89" s="4">
        <f>TWI!N92</f>
        <v>0</v>
      </c>
      <c r="J89" s="4">
        <f>'C. ARTS'!N92</f>
        <v>0</v>
      </c>
      <c r="K89" s="5">
        <f t="shared" si="1"/>
        <v>0</v>
      </c>
      <c r="L89" s="6" t="str">
        <f>IF(R89="","",LOOKUP(R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89" s="153">
        <f>RANK($K$89,$K$5:$K$204,0)</f>
        <v>1</v>
      </c>
      <c r="S89" s="67"/>
      <c r="T89" s="67"/>
      <c r="U89" s="67"/>
      <c r="V89" s="67"/>
      <c r="W89" s="67"/>
      <c r="X89" s="67"/>
      <c r="Y89" s="67"/>
      <c r="Z89" s="67"/>
    </row>
    <row r="90" spans="1:26" ht="15.75" x14ac:dyDescent="0.25">
      <c r="A90" s="65">
        <v>86</v>
      </c>
      <c r="B90" s="3" t="str">
        <f>IF(INFO!G88=0,"",INFO!G88)</f>
        <v/>
      </c>
      <c r="C90" s="4">
        <f>MATHS!N93</f>
        <v>0</v>
      </c>
      <c r="D90" s="4">
        <f>ENGLISH!N93</f>
        <v>0</v>
      </c>
      <c r="E90" s="4">
        <f>'NAT. SCI'!N93</f>
        <v>0</v>
      </c>
      <c r="F90" s="4">
        <f>'C. EDU'!N93</f>
        <v>0</v>
      </c>
      <c r="G90" s="4">
        <f>ICT!N93</f>
        <v>0</v>
      </c>
      <c r="H90" s="4">
        <f>RME!N93</f>
        <v>0</v>
      </c>
      <c r="I90" s="4">
        <f>TWI!N93</f>
        <v>0</v>
      </c>
      <c r="J90" s="4">
        <f>'C. ARTS'!N93</f>
        <v>0</v>
      </c>
      <c r="K90" s="5">
        <f t="shared" si="1"/>
        <v>0</v>
      </c>
      <c r="L90" s="6" t="str">
        <f>IF(R90="","",LOOKUP(R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0" s="153">
        <f>RANK($K$90,$K$5:$K$204,0)</f>
        <v>1</v>
      </c>
      <c r="S90" s="67"/>
      <c r="T90" s="67"/>
      <c r="U90" s="67"/>
      <c r="V90" s="67"/>
      <c r="W90" s="67"/>
      <c r="X90" s="67"/>
      <c r="Y90" s="67"/>
      <c r="Z90" s="67"/>
    </row>
    <row r="91" spans="1:26" ht="15.75" x14ac:dyDescent="0.25">
      <c r="A91" s="65">
        <v>87</v>
      </c>
      <c r="B91" s="3" t="str">
        <f>IF(INFO!G89=0,"",INFO!G89)</f>
        <v/>
      </c>
      <c r="C91" s="4">
        <f>MATHS!N94</f>
        <v>0</v>
      </c>
      <c r="D91" s="4">
        <f>ENGLISH!N94</f>
        <v>0</v>
      </c>
      <c r="E91" s="4">
        <f>'NAT. SCI'!N94</f>
        <v>0</v>
      </c>
      <c r="F91" s="4">
        <f>'C. EDU'!N94</f>
        <v>0</v>
      </c>
      <c r="G91" s="4">
        <f>ICT!N94</f>
        <v>0</v>
      </c>
      <c r="H91" s="4">
        <f>RME!N94</f>
        <v>0</v>
      </c>
      <c r="I91" s="4">
        <f>TWI!N94</f>
        <v>0</v>
      </c>
      <c r="J91" s="4">
        <f>'C. ARTS'!N94</f>
        <v>0</v>
      </c>
      <c r="K91" s="5">
        <f t="shared" si="1"/>
        <v>0</v>
      </c>
      <c r="L91" s="6" t="str">
        <f>IF(R91="","",LOOKUP(R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1" s="153">
        <f>RANK($K$91,$K$5:$K$204,0)</f>
        <v>1</v>
      </c>
      <c r="S91" s="67"/>
      <c r="T91" s="67"/>
      <c r="U91" s="67"/>
      <c r="V91" s="67"/>
      <c r="W91" s="67"/>
      <c r="X91" s="67"/>
      <c r="Y91" s="67"/>
      <c r="Z91" s="67"/>
    </row>
    <row r="92" spans="1:26" ht="15.75" x14ac:dyDescent="0.25">
      <c r="A92" s="65">
        <v>88</v>
      </c>
      <c r="B92" s="3" t="str">
        <f>IF(INFO!G90=0,"",INFO!G90)</f>
        <v/>
      </c>
      <c r="C92" s="4">
        <f>MATHS!N95</f>
        <v>0</v>
      </c>
      <c r="D92" s="4">
        <f>ENGLISH!N95</f>
        <v>0</v>
      </c>
      <c r="E92" s="4">
        <f>'NAT. SCI'!N95</f>
        <v>0</v>
      </c>
      <c r="F92" s="4">
        <f>'C. EDU'!N95</f>
        <v>0</v>
      </c>
      <c r="G92" s="4">
        <f>ICT!N95</f>
        <v>0</v>
      </c>
      <c r="H92" s="4">
        <f>RME!N95</f>
        <v>0</v>
      </c>
      <c r="I92" s="4">
        <f>TWI!N95</f>
        <v>0</v>
      </c>
      <c r="J92" s="4">
        <f>'C. ARTS'!N95</f>
        <v>0</v>
      </c>
      <c r="K92" s="5">
        <f t="shared" si="1"/>
        <v>0</v>
      </c>
      <c r="L92" s="6" t="str">
        <f>IF(R92="","",LOOKUP(R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2" s="153">
        <f>RANK($K$92,$K$5:$K$204,0)</f>
        <v>1</v>
      </c>
      <c r="S92" s="67"/>
      <c r="T92" s="67"/>
      <c r="U92" s="67"/>
      <c r="V92" s="67"/>
      <c r="W92" s="67"/>
      <c r="X92" s="67"/>
      <c r="Y92" s="67"/>
      <c r="Z92" s="67"/>
    </row>
    <row r="93" spans="1:26" ht="15.75" x14ac:dyDescent="0.25">
      <c r="A93" s="65">
        <v>89</v>
      </c>
      <c r="B93" s="3" t="str">
        <f>IF(INFO!G91=0,"",INFO!G91)</f>
        <v/>
      </c>
      <c r="C93" s="4">
        <f>MATHS!N96</f>
        <v>0</v>
      </c>
      <c r="D93" s="4">
        <f>ENGLISH!N96</f>
        <v>0</v>
      </c>
      <c r="E93" s="4">
        <f>'NAT. SCI'!N96</f>
        <v>0</v>
      </c>
      <c r="F93" s="4">
        <f>'C. EDU'!N96</f>
        <v>0</v>
      </c>
      <c r="G93" s="4">
        <f>ICT!N96</f>
        <v>0</v>
      </c>
      <c r="H93" s="4">
        <f>RME!N96</f>
        <v>0</v>
      </c>
      <c r="I93" s="4">
        <f>TWI!N96</f>
        <v>0</v>
      </c>
      <c r="J93" s="4">
        <f>'C. ARTS'!N96</f>
        <v>0</v>
      </c>
      <c r="K93" s="5">
        <f t="shared" si="1"/>
        <v>0</v>
      </c>
      <c r="L93" s="6" t="str">
        <f>IF(R93="","",LOOKUP(R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3" s="153">
        <f>RANK($K$93,$K$5:$K$204,0)</f>
        <v>1</v>
      </c>
      <c r="S93" s="67"/>
      <c r="T93" s="67"/>
      <c r="U93" s="67"/>
      <c r="V93" s="67"/>
      <c r="W93" s="67"/>
      <c r="X93" s="67"/>
      <c r="Y93" s="67"/>
      <c r="Z93" s="67"/>
    </row>
    <row r="94" spans="1:26" ht="15.75" x14ac:dyDescent="0.25">
      <c r="A94" s="65">
        <v>90</v>
      </c>
      <c r="B94" s="3" t="str">
        <f>IF(INFO!G92=0,"",INFO!G92)</f>
        <v/>
      </c>
      <c r="C94" s="4">
        <f>MATHS!N97</f>
        <v>0</v>
      </c>
      <c r="D94" s="4">
        <f>ENGLISH!N97</f>
        <v>0</v>
      </c>
      <c r="E94" s="4">
        <f>'NAT. SCI'!N97</f>
        <v>0</v>
      </c>
      <c r="F94" s="4">
        <f>'C. EDU'!N97</f>
        <v>0</v>
      </c>
      <c r="G94" s="4">
        <f>ICT!N97</f>
        <v>0</v>
      </c>
      <c r="H94" s="4">
        <f>RME!N97</f>
        <v>0</v>
      </c>
      <c r="I94" s="4">
        <f>TWI!N97</f>
        <v>0</v>
      </c>
      <c r="J94" s="4">
        <f>'C. ARTS'!N97</f>
        <v>0</v>
      </c>
      <c r="K94" s="5">
        <f t="shared" si="1"/>
        <v>0</v>
      </c>
      <c r="L94" s="6" t="str">
        <f>IF(R94="","",LOOKUP(R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4" s="153">
        <f>RANK($K$94,$K$5:$K$204,0)</f>
        <v>1</v>
      </c>
      <c r="S94" s="67"/>
      <c r="T94" s="67"/>
      <c r="U94" s="67"/>
      <c r="V94" s="67"/>
      <c r="W94" s="67"/>
      <c r="X94" s="67"/>
      <c r="Y94" s="67"/>
      <c r="Z94" s="67"/>
    </row>
    <row r="95" spans="1:26" ht="15.75" x14ac:dyDescent="0.25">
      <c r="A95" s="65">
        <v>91</v>
      </c>
      <c r="B95" s="3" t="str">
        <f>IF(INFO!G93=0,"",INFO!G93)</f>
        <v/>
      </c>
      <c r="C95" s="4">
        <f>MATHS!N98</f>
        <v>0</v>
      </c>
      <c r="D95" s="4">
        <f>ENGLISH!N98</f>
        <v>0</v>
      </c>
      <c r="E95" s="4">
        <f>'NAT. SCI'!N98</f>
        <v>0</v>
      </c>
      <c r="F95" s="4">
        <f>'C. EDU'!N98</f>
        <v>0</v>
      </c>
      <c r="G95" s="4">
        <f>ICT!N98</f>
        <v>0</v>
      </c>
      <c r="H95" s="4">
        <f>RME!N98</f>
        <v>0</v>
      </c>
      <c r="I95" s="4">
        <f>TWI!N98</f>
        <v>0</v>
      </c>
      <c r="J95" s="4">
        <f>'C. ARTS'!N98</f>
        <v>0</v>
      </c>
      <c r="K95" s="5">
        <f t="shared" si="1"/>
        <v>0</v>
      </c>
      <c r="L95" s="6" t="str">
        <f>IF(R95="","",LOOKUP(R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5" s="153">
        <f>RANK($K$95,$K$5:$K$204,0)</f>
        <v>1</v>
      </c>
      <c r="S95" s="67"/>
      <c r="T95" s="67"/>
      <c r="U95" s="67"/>
      <c r="V95" s="67"/>
      <c r="W95" s="67"/>
      <c r="X95" s="67"/>
      <c r="Y95" s="67"/>
      <c r="Z95" s="67"/>
    </row>
    <row r="96" spans="1:26" ht="15.75" x14ac:dyDescent="0.25">
      <c r="A96" s="65">
        <v>92</v>
      </c>
      <c r="B96" s="3" t="str">
        <f>IF(INFO!G94=0,"",INFO!G94)</f>
        <v/>
      </c>
      <c r="C96" s="4">
        <f>MATHS!N99</f>
        <v>0</v>
      </c>
      <c r="D96" s="4">
        <f>ENGLISH!N99</f>
        <v>0</v>
      </c>
      <c r="E96" s="4">
        <f>'NAT. SCI'!N99</f>
        <v>0</v>
      </c>
      <c r="F96" s="4">
        <f>'C. EDU'!N99</f>
        <v>0</v>
      </c>
      <c r="G96" s="4">
        <f>ICT!N99</f>
        <v>0</v>
      </c>
      <c r="H96" s="4">
        <f>RME!N99</f>
        <v>0</v>
      </c>
      <c r="I96" s="4">
        <f>TWI!N99</f>
        <v>0</v>
      </c>
      <c r="J96" s="4">
        <f>'C. ARTS'!N99</f>
        <v>0</v>
      </c>
      <c r="K96" s="5">
        <f t="shared" si="1"/>
        <v>0</v>
      </c>
      <c r="L96" s="6" t="str">
        <f>IF(R96="","",LOOKUP(R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6" s="153">
        <f>RANK($K$96,$K$5:$K$204,0)</f>
        <v>1</v>
      </c>
      <c r="S96" s="67"/>
      <c r="T96" s="67"/>
      <c r="U96" s="67"/>
      <c r="V96" s="67"/>
      <c r="W96" s="67"/>
      <c r="X96" s="67"/>
      <c r="Y96" s="67"/>
      <c r="Z96" s="67"/>
    </row>
    <row r="97" spans="1:26" ht="15.75" x14ac:dyDescent="0.25">
      <c r="A97" s="65">
        <v>93</v>
      </c>
      <c r="B97" s="3" t="str">
        <f>IF(INFO!G95=0,"",INFO!G95)</f>
        <v/>
      </c>
      <c r="C97" s="4">
        <f>MATHS!N100</f>
        <v>0</v>
      </c>
      <c r="D97" s="4">
        <f>ENGLISH!N100</f>
        <v>0</v>
      </c>
      <c r="E97" s="4">
        <f>'NAT. SCI'!N100</f>
        <v>0</v>
      </c>
      <c r="F97" s="4">
        <f>'C. EDU'!N100</f>
        <v>0</v>
      </c>
      <c r="G97" s="4">
        <f>ICT!N100</f>
        <v>0</v>
      </c>
      <c r="H97" s="4">
        <f>RME!N100</f>
        <v>0</v>
      </c>
      <c r="I97" s="4">
        <f>TWI!N100</f>
        <v>0</v>
      </c>
      <c r="J97" s="4">
        <f>'C. ARTS'!N100</f>
        <v>0</v>
      </c>
      <c r="K97" s="5">
        <f t="shared" si="1"/>
        <v>0</v>
      </c>
      <c r="L97" s="6" t="str">
        <f>IF(R97="","",LOOKUP(R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7" s="153">
        <f>RANK($K$97,$K$5:$K$204,0)</f>
        <v>1</v>
      </c>
      <c r="S97" s="67"/>
      <c r="T97" s="67"/>
      <c r="U97" s="67"/>
      <c r="V97" s="67"/>
      <c r="W97" s="67"/>
      <c r="X97" s="67"/>
      <c r="Y97" s="67"/>
      <c r="Z97" s="67"/>
    </row>
    <row r="98" spans="1:26" ht="15.75" x14ac:dyDescent="0.25">
      <c r="A98" s="65">
        <v>94</v>
      </c>
      <c r="B98" s="3" t="str">
        <f>IF(INFO!G96=0,"",INFO!G96)</f>
        <v/>
      </c>
      <c r="C98" s="4">
        <f>MATHS!N101</f>
        <v>0</v>
      </c>
      <c r="D98" s="4">
        <f>ENGLISH!N101</f>
        <v>0</v>
      </c>
      <c r="E98" s="4">
        <f>'NAT. SCI'!N101</f>
        <v>0</v>
      </c>
      <c r="F98" s="4">
        <f>'C. EDU'!N101</f>
        <v>0</v>
      </c>
      <c r="G98" s="4">
        <f>ICT!N101</f>
        <v>0</v>
      </c>
      <c r="H98" s="4">
        <f>RME!N101</f>
        <v>0</v>
      </c>
      <c r="I98" s="4">
        <f>TWI!N101</f>
        <v>0</v>
      </c>
      <c r="J98" s="4">
        <f>'C. ARTS'!N101</f>
        <v>0</v>
      </c>
      <c r="K98" s="5">
        <f t="shared" si="1"/>
        <v>0</v>
      </c>
      <c r="L98" s="6" t="str">
        <f>IF(R98="","",LOOKUP(R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8" s="153">
        <f>RANK($K$98,$K$5:$K$204,0)</f>
        <v>1</v>
      </c>
      <c r="S98" s="67"/>
      <c r="T98" s="67"/>
      <c r="U98" s="67"/>
      <c r="V98" s="67"/>
      <c r="W98" s="67"/>
      <c r="X98" s="67"/>
      <c r="Y98" s="67"/>
      <c r="Z98" s="67"/>
    </row>
    <row r="99" spans="1:26" ht="15.75" x14ac:dyDescent="0.25">
      <c r="A99" s="65">
        <v>95</v>
      </c>
      <c r="B99" s="3" t="str">
        <f>IF(INFO!G97=0,"",INFO!G97)</f>
        <v/>
      </c>
      <c r="C99" s="4">
        <f>MATHS!N102</f>
        <v>0</v>
      </c>
      <c r="D99" s="4">
        <f>ENGLISH!N102</f>
        <v>0</v>
      </c>
      <c r="E99" s="4">
        <f>'NAT. SCI'!N102</f>
        <v>0</v>
      </c>
      <c r="F99" s="4">
        <f>'C. EDU'!N102</f>
        <v>0</v>
      </c>
      <c r="G99" s="4">
        <f>ICT!N102</f>
        <v>0</v>
      </c>
      <c r="H99" s="4">
        <f>RME!N102</f>
        <v>0</v>
      </c>
      <c r="I99" s="4">
        <f>TWI!N102</f>
        <v>0</v>
      </c>
      <c r="J99" s="4">
        <f>'C. ARTS'!N102</f>
        <v>0</v>
      </c>
      <c r="K99" s="5">
        <f t="shared" si="1"/>
        <v>0</v>
      </c>
      <c r="L99" s="6" t="str">
        <f>IF(R99="","",LOOKUP(R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99" s="153">
        <f>RANK($K$99,$K$5:$K$204,0)</f>
        <v>1</v>
      </c>
      <c r="S99" s="67"/>
      <c r="T99" s="67"/>
      <c r="U99" s="67"/>
      <c r="V99" s="67"/>
      <c r="W99" s="67"/>
      <c r="X99" s="67"/>
      <c r="Y99" s="67"/>
      <c r="Z99" s="67"/>
    </row>
    <row r="100" spans="1:26" ht="15.75" x14ac:dyDescent="0.25">
      <c r="A100" s="65">
        <v>96</v>
      </c>
      <c r="B100" s="3" t="str">
        <f>IF(INFO!G98=0,"",INFO!G98)</f>
        <v/>
      </c>
      <c r="C100" s="4">
        <f>MATHS!N103</f>
        <v>0</v>
      </c>
      <c r="D100" s="4">
        <f>ENGLISH!N103</f>
        <v>0</v>
      </c>
      <c r="E100" s="4">
        <f>'NAT. SCI'!N103</f>
        <v>0</v>
      </c>
      <c r="F100" s="4">
        <f>'C. EDU'!N103</f>
        <v>0</v>
      </c>
      <c r="G100" s="4">
        <f>ICT!N103</f>
        <v>0</v>
      </c>
      <c r="H100" s="4">
        <f>RME!N103</f>
        <v>0</v>
      </c>
      <c r="I100" s="4">
        <f>TWI!N103</f>
        <v>0</v>
      </c>
      <c r="J100" s="4">
        <f>'C. ARTS'!N103</f>
        <v>0</v>
      </c>
      <c r="K100" s="5">
        <f t="shared" si="1"/>
        <v>0</v>
      </c>
      <c r="L100" s="6" t="str">
        <f>IF(R100="","",LOOKUP(R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0" s="153">
        <f>RANK($K$100,$K$5:$K$204,0)</f>
        <v>1</v>
      </c>
      <c r="S100" s="67"/>
      <c r="T100" s="67"/>
      <c r="U100" s="67"/>
      <c r="V100" s="67"/>
      <c r="W100" s="67"/>
      <c r="X100" s="67"/>
      <c r="Y100" s="67"/>
      <c r="Z100" s="67"/>
    </row>
    <row r="101" spans="1:26" ht="15.75" x14ac:dyDescent="0.25">
      <c r="A101" s="65">
        <v>97</v>
      </c>
      <c r="B101" s="3" t="str">
        <f>IF(INFO!G99=0,"",INFO!G99)</f>
        <v/>
      </c>
      <c r="C101" s="4">
        <f>MATHS!N104</f>
        <v>0</v>
      </c>
      <c r="D101" s="4">
        <f>ENGLISH!N104</f>
        <v>0</v>
      </c>
      <c r="E101" s="4">
        <f>'NAT. SCI'!N104</f>
        <v>0</v>
      </c>
      <c r="F101" s="4">
        <f>'C. EDU'!N104</f>
        <v>0</v>
      </c>
      <c r="G101" s="4">
        <f>ICT!N104</f>
        <v>0</v>
      </c>
      <c r="H101" s="4">
        <f>RME!N104</f>
        <v>0</v>
      </c>
      <c r="I101" s="4">
        <f>TWI!N104</f>
        <v>0</v>
      </c>
      <c r="J101" s="4">
        <f>'C. ARTS'!N104</f>
        <v>0</v>
      </c>
      <c r="K101" s="5">
        <f t="shared" si="1"/>
        <v>0</v>
      </c>
      <c r="L101" s="6" t="str">
        <f>IF(R101="","",LOOKUP(R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1" s="153">
        <f>RANK($K$101,$K$5:$K$204,0)</f>
        <v>1</v>
      </c>
      <c r="S101" s="67"/>
      <c r="T101" s="67"/>
      <c r="U101" s="67"/>
      <c r="V101" s="67"/>
      <c r="W101" s="67"/>
      <c r="X101" s="67"/>
      <c r="Y101" s="67"/>
      <c r="Z101" s="67"/>
    </row>
    <row r="102" spans="1:26" ht="15.75" x14ac:dyDescent="0.25">
      <c r="A102" s="65">
        <v>98</v>
      </c>
      <c r="B102" s="3" t="str">
        <f>IF(INFO!G100=0,"",INFO!G100)</f>
        <v/>
      </c>
      <c r="C102" s="4">
        <f>MATHS!N105</f>
        <v>0</v>
      </c>
      <c r="D102" s="4">
        <f>ENGLISH!N105</f>
        <v>0</v>
      </c>
      <c r="E102" s="4">
        <f>'NAT. SCI'!N105</f>
        <v>0</v>
      </c>
      <c r="F102" s="4">
        <f>'C. EDU'!N105</f>
        <v>0</v>
      </c>
      <c r="G102" s="4">
        <f>ICT!N105</f>
        <v>0</v>
      </c>
      <c r="H102" s="4">
        <f>RME!N105</f>
        <v>0</v>
      </c>
      <c r="I102" s="4">
        <f>TWI!N105</f>
        <v>0</v>
      </c>
      <c r="J102" s="4">
        <f>'C. ARTS'!N105</f>
        <v>0</v>
      </c>
      <c r="K102" s="5">
        <f t="shared" si="1"/>
        <v>0</v>
      </c>
      <c r="L102" s="6" t="str">
        <f>IF(R102="","",LOOKUP(R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2" s="153">
        <f>RANK($K$102,$K$5:$K$204,0)</f>
        <v>1</v>
      </c>
      <c r="S102" s="67"/>
      <c r="T102" s="67"/>
      <c r="U102" s="67"/>
      <c r="V102" s="67"/>
      <c r="W102" s="67"/>
      <c r="X102" s="67"/>
      <c r="Y102" s="67"/>
      <c r="Z102" s="67"/>
    </row>
    <row r="103" spans="1:26" ht="15.75" x14ac:dyDescent="0.25">
      <c r="A103" s="65">
        <v>99</v>
      </c>
      <c r="B103" s="3" t="str">
        <f>IF(INFO!G101=0,"",INFO!G101)</f>
        <v/>
      </c>
      <c r="C103" s="4">
        <f>MATHS!N106</f>
        <v>0</v>
      </c>
      <c r="D103" s="4">
        <f>ENGLISH!N106</f>
        <v>0</v>
      </c>
      <c r="E103" s="4">
        <f>'NAT. SCI'!N106</f>
        <v>0</v>
      </c>
      <c r="F103" s="4">
        <f>'C. EDU'!N106</f>
        <v>0</v>
      </c>
      <c r="G103" s="4">
        <f>ICT!N106</f>
        <v>0</v>
      </c>
      <c r="H103" s="4">
        <f>RME!N106</f>
        <v>0</v>
      </c>
      <c r="I103" s="4">
        <f>TWI!N106</f>
        <v>0</v>
      </c>
      <c r="J103" s="4">
        <f>'C. ARTS'!N106</f>
        <v>0</v>
      </c>
      <c r="K103" s="5">
        <f t="shared" si="1"/>
        <v>0</v>
      </c>
      <c r="L103" s="6" t="str">
        <f>IF(R103="","",LOOKUP(R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3" s="153">
        <f>RANK($K$103,$K$5:$K$204,0)</f>
        <v>1</v>
      </c>
      <c r="S103" s="67"/>
      <c r="T103" s="67"/>
      <c r="U103" s="67"/>
      <c r="V103" s="67"/>
      <c r="W103" s="67"/>
      <c r="X103" s="67"/>
      <c r="Y103" s="67"/>
      <c r="Z103" s="67"/>
    </row>
    <row r="104" spans="1:26" ht="15.75" x14ac:dyDescent="0.25">
      <c r="A104" s="65">
        <v>100</v>
      </c>
      <c r="B104" s="3" t="str">
        <f>IF(INFO!G102=0,"",INFO!G102)</f>
        <v/>
      </c>
      <c r="C104" s="4">
        <f>MATHS!N107</f>
        <v>0</v>
      </c>
      <c r="D104" s="4">
        <f>ENGLISH!N107</f>
        <v>0</v>
      </c>
      <c r="E104" s="4">
        <f>'NAT. SCI'!N107</f>
        <v>0</v>
      </c>
      <c r="F104" s="4">
        <f>'C. EDU'!N107</f>
        <v>0</v>
      </c>
      <c r="G104" s="4">
        <f>ICT!N107</f>
        <v>0</v>
      </c>
      <c r="H104" s="4">
        <f>RME!N107</f>
        <v>0</v>
      </c>
      <c r="I104" s="4">
        <f>TWI!N107</f>
        <v>0</v>
      </c>
      <c r="J104" s="4">
        <f>'C. ARTS'!N107</f>
        <v>0</v>
      </c>
      <c r="K104" s="5">
        <f t="shared" si="1"/>
        <v>0</v>
      </c>
      <c r="L104" s="6" t="str">
        <f>IF(R104="","",LOOKUP(R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4" s="153">
        <f>RANK($K$104,$K$5:$K$204,0)</f>
        <v>1</v>
      </c>
      <c r="S104" s="67"/>
      <c r="T104" s="67"/>
      <c r="U104" s="67"/>
      <c r="V104" s="67"/>
      <c r="W104" s="67"/>
      <c r="X104" s="67"/>
      <c r="Y104" s="67"/>
      <c r="Z104" s="67"/>
    </row>
    <row r="105" spans="1:26" ht="15.75" x14ac:dyDescent="0.25">
      <c r="A105" s="65">
        <v>101</v>
      </c>
      <c r="B105" s="3" t="str">
        <f>IF(INFO!G103=0,"",INFO!G103)</f>
        <v/>
      </c>
      <c r="C105" s="4">
        <f>MATHS!N108</f>
        <v>0</v>
      </c>
      <c r="D105" s="4">
        <f>ENGLISH!N108</f>
        <v>0</v>
      </c>
      <c r="E105" s="4">
        <f>'NAT. SCI'!N108</f>
        <v>0</v>
      </c>
      <c r="F105" s="4">
        <f>'C. EDU'!N108</f>
        <v>0</v>
      </c>
      <c r="G105" s="4">
        <f>ICT!N108</f>
        <v>0</v>
      </c>
      <c r="H105" s="4">
        <f>RME!N108</f>
        <v>0</v>
      </c>
      <c r="I105" s="4">
        <f>TWI!N108</f>
        <v>0</v>
      </c>
      <c r="J105" s="4">
        <f>'C. ARTS'!N108</f>
        <v>0</v>
      </c>
      <c r="K105" s="5">
        <f t="shared" si="1"/>
        <v>0</v>
      </c>
      <c r="L105" s="6" t="str">
        <f>IF(R105="","",LOOKUP(R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5" s="153">
        <f>RANK($K$105,$K$5:$K$204,0)</f>
        <v>1</v>
      </c>
      <c r="S105" s="67"/>
      <c r="T105" s="67"/>
      <c r="U105" s="67"/>
      <c r="V105" s="67"/>
      <c r="W105" s="67"/>
      <c r="X105" s="67"/>
      <c r="Y105" s="67"/>
      <c r="Z105" s="67"/>
    </row>
    <row r="106" spans="1:26" ht="15.75" x14ac:dyDescent="0.25">
      <c r="A106" s="65">
        <v>102</v>
      </c>
      <c r="B106" s="3" t="str">
        <f>IF(INFO!G104=0,"",INFO!G104)</f>
        <v/>
      </c>
      <c r="C106" s="4">
        <f>MATHS!N109</f>
        <v>0</v>
      </c>
      <c r="D106" s="4">
        <f>ENGLISH!N109</f>
        <v>0</v>
      </c>
      <c r="E106" s="4">
        <f>'NAT. SCI'!N109</f>
        <v>0</v>
      </c>
      <c r="F106" s="4">
        <f>'C. EDU'!N109</f>
        <v>0</v>
      </c>
      <c r="G106" s="4">
        <f>ICT!N109</f>
        <v>0</v>
      </c>
      <c r="H106" s="4">
        <f>RME!N109</f>
        <v>0</v>
      </c>
      <c r="I106" s="4">
        <f>TWI!N109</f>
        <v>0</v>
      </c>
      <c r="J106" s="4">
        <f>'C. ARTS'!N109</f>
        <v>0</v>
      </c>
      <c r="K106" s="5">
        <f t="shared" si="1"/>
        <v>0</v>
      </c>
      <c r="L106" s="6" t="str">
        <f>IF(R106="","",LOOKUP(R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6" s="153">
        <f>RANK($K$106,$K$5:$K$204,0)</f>
        <v>1</v>
      </c>
      <c r="S106" s="67"/>
      <c r="T106" s="67"/>
      <c r="U106" s="67"/>
      <c r="V106" s="67"/>
      <c r="W106" s="67"/>
      <c r="X106" s="67"/>
      <c r="Y106" s="67"/>
      <c r="Z106" s="67"/>
    </row>
    <row r="107" spans="1:26" ht="15.75" x14ac:dyDescent="0.25">
      <c r="A107" s="65">
        <v>103</v>
      </c>
      <c r="B107" s="3" t="str">
        <f>IF(INFO!G105=0,"",INFO!G105)</f>
        <v/>
      </c>
      <c r="C107" s="4">
        <f>MATHS!N110</f>
        <v>0</v>
      </c>
      <c r="D107" s="4">
        <f>ENGLISH!N110</f>
        <v>0</v>
      </c>
      <c r="E107" s="4">
        <f>'NAT. SCI'!N110</f>
        <v>0</v>
      </c>
      <c r="F107" s="4">
        <f>'C. EDU'!N110</f>
        <v>0</v>
      </c>
      <c r="G107" s="4">
        <f>ICT!N110</f>
        <v>0</v>
      </c>
      <c r="H107" s="4">
        <f>RME!N110</f>
        <v>0</v>
      </c>
      <c r="I107" s="4">
        <f>TWI!N110</f>
        <v>0</v>
      </c>
      <c r="J107" s="4">
        <f>'C. ARTS'!N110</f>
        <v>0</v>
      </c>
      <c r="K107" s="5">
        <f t="shared" si="1"/>
        <v>0</v>
      </c>
      <c r="L107" s="6" t="str">
        <f>IF(R107="","",LOOKUP(R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7" s="153">
        <f>RANK($K$107,$K$5:$K$204,0)</f>
        <v>1</v>
      </c>
      <c r="S107" s="67"/>
      <c r="T107" s="67"/>
      <c r="U107" s="67"/>
      <c r="V107" s="67"/>
      <c r="W107" s="67"/>
      <c r="X107" s="67"/>
      <c r="Y107" s="67"/>
      <c r="Z107" s="67"/>
    </row>
    <row r="108" spans="1:26" ht="15.75" x14ac:dyDescent="0.25">
      <c r="A108" s="65">
        <v>104</v>
      </c>
      <c r="B108" s="3" t="str">
        <f>IF(INFO!G106=0,"",INFO!G106)</f>
        <v/>
      </c>
      <c r="C108" s="4">
        <f>MATHS!N111</f>
        <v>0</v>
      </c>
      <c r="D108" s="4">
        <f>ENGLISH!N111</f>
        <v>0</v>
      </c>
      <c r="E108" s="4">
        <f>'NAT. SCI'!N111</f>
        <v>0</v>
      </c>
      <c r="F108" s="4">
        <f>'C. EDU'!N111</f>
        <v>0</v>
      </c>
      <c r="G108" s="4">
        <f>ICT!N111</f>
        <v>0</v>
      </c>
      <c r="H108" s="4">
        <f>RME!N111</f>
        <v>0</v>
      </c>
      <c r="I108" s="4">
        <f>TWI!N111</f>
        <v>0</v>
      </c>
      <c r="J108" s="4">
        <f>'C. ARTS'!N111</f>
        <v>0</v>
      </c>
      <c r="K108" s="5">
        <f t="shared" si="1"/>
        <v>0</v>
      </c>
      <c r="L108" s="6" t="str">
        <f>IF(R108="","",LOOKUP(R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8" s="153">
        <f>RANK($K$108,$K$5:$K$204,0)</f>
        <v>1</v>
      </c>
      <c r="S108" s="67"/>
      <c r="T108" s="67"/>
      <c r="U108" s="67"/>
      <c r="V108" s="67"/>
      <c r="W108" s="67"/>
      <c r="X108" s="67"/>
      <c r="Y108" s="67"/>
      <c r="Z108" s="67"/>
    </row>
    <row r="109" spans="1:26" ht="15.75" x14ac:dyDescent="0.25">
      <c r="A109" s="65">
        <v>105</v>
      </c>
      <c r="B109" s="3" t="str">
        <f>IF(INFO!G107=0,"",INFO!G107)</f>
        <v/>
      </c>
      <c r="C109" s="4">
        <f>MATHS!N112</f>
        <v>0</v>
      </c>
      <c r="D109" s="4">
        <f>ENGLISH!N112</f>
        <v>0</v>
      </c>
      <c r="E109" s="4">
        <f>'NAT. SCI'!N112</f>
        <v>0</v>
      </c>
      <c r="F109" s="4">
        <f>'C. EDU'!N112</f>
        <v>0</v>
      </c>
      <c r="G109" s="4">
        <f>ICT!N112</f>
        <v>0</v>
      </c>
      <c r="H109" s="4">
        <f>RME!N112</f>
        <v>0</v>
      </c>
      <c r="I109" s="4">
        <f>TWI!N112</f>
        <v>0</v>
      </c>
      <c r="J109" s="4">
        <f>'C. ARTS'!N112</f>
        <v>0</v>
      </c>
      <c r="K109" s="5">
        <f t="shared" si="1"/>
        <v>0</v>
      </c>
      <c r="L109" s="6" t="str">
        <f>IF(R109="","",LOOKUP(R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09" s="153">
        <f>RANK($K$109,$K$5:$K$204,0)</f>
        <v>1</v>
      </c>
      <c r="S109" s="67"/>
      <c r="T109" s="67"/>
      <c r="U109" s="67"/>
      <c r="V109" s="67"/>
      <c r="W109" s="67"/>
      <c r="X109" s="67"/>
      <c r="Y109" s="67"/>
      <c r="Z109" s="67"/>
    </row>
    <row r="110" spans="1:26" ht="15.75" x14ac:dyDescent="0.25">
      <c r="A110" s="65">
        <v>106</v>
      </c>
      <c r="B110" s="3" t="str">
        <f>IF(INFO!G108=0,"",INFO!G108)</f>
        <v/>
      </c>
      <c r="C110" s="4">
        <f>MATHS!N113</f>
        <v>0</v>
      </c>
      <c r="D110" s="4">
        <f>ENGLISH!N113</f>
        <v>0</v>
      </c>
      <c r="E110" s="4">
        <f>'NAT. SCI'!N113</f>
        <v>0</v>
      </c>
      <c r="F110" s="4">
        <f>'C. EDU'!N113</f>
        <v>0</v>
      </c>
      <c r="G110" s="4">
        <f>ICT!N113</f>
        <v>0</v>
      </c>
      <c r="H110" s="4">
        <f>RME!N113</f>
        <v>0</v>
      </c>
      <c r="I110" s="4">
        <f>TWI!N113</f>
        <v>0</v>
      </c>
      <c r="J110" s="4">
        <f>'C. ARTS'!N113</f>
        <v>0</v>
      </c>
      <c r="K110" s="5">
        <f t="shared" si="1"/>
        <v>0</v>
      </c>
      <c r="L110" s="6" t="str">
        <f>IF(R110="","",LOOKUP(R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0" s="153">
        <f>RANK($K$110,$K$5:$K$204,0)</f>
        <v>1</v>
      </c>
      <c r="S110" s="67"/>
      <c r="T110" s="67"/>
      <c r="U110" s="67"/>
      <c r="V110" s="67"/>
      <c r="W110" s="67"/>
      <c r="X110" s="67"/>
      <c r="Y110" s="67"/>
      <c r="Z110" s="67"/>
    </row>
    <row r="111" spans="1:26" ht="15.75" x14ac:dyDescent="0.25">
      <c r="A111" s="65">
        <v>107</v>
      </c>
      <c r="B111" s="3" t="str">
        <f>IF(INFO!G109=0,"",INFO!G109)</f>
        <v/>
      </c>
      <c r="C111" s="4">
        <f>MATHS!N114</f>
        <v>0</v>
      </c>
      <c r="D111" s="4">
        <f>ENGLISH!N114</f>
        <v>0</v>
      </c>
      <c r="E111" s="4">
        <f>'NAT. SCI'!N114</f>
        <v>0</v>
      </c>
      <c r="F111" s="4">
        <f>'C. EDU'!N114</f>
        <v>0</v>
      </c>
      <c r="G111" s="4">
        <f>ICT!N114</f>
        <v>0</v>
      </c>
      <c r="H111" s="4">
        <f>RME!N114</f>
        <v>0</v>
      </c>
      <c r="I111" s="4">
        <f>TWI!N114</f>
        <v>0</v>
      </c>
      <c r="J111" s="4">
        <f>'C. ARTS'!N114</f>
        <v>0</v>
      </c>
      <c r="K111" s="5">
        <f t="shared" si="1"/>
        <v>0</v>
      </c>
      <c r="L111" s="6" t="str">
        <f>IF(R111="","",LOOKUP(R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1" s="153">
        <f>RANK($K$111,$K$5:$K$204,0)</f>
        <v>1</v>
      </c>
      <c r="S111" s="67"/>
      <c r="T111" s="67"/>
      <c r="U111" s="67"/>
      <c r="V111" s="67"/>
      <c r="W111" s="67"/>
      <c r="X111" s="67"/>
      <c r="Y111" s="67"/>
      <c r="Z111" s="67"/>
    </row>
    <row r="112" spans="1:26" ht="15.75" x14ac:dyDescent="0.25">
      <c r="A112" s="65">
        <v>108</v>
      </c>
      <c r="B112" s="3" t="str">
        <f>IF(INFO!G110=0,"",INFO!G110)</f>
        <v/>
      </c>
      <c r="C112" s="4">
        <f>MATHS!N115</f>
        <v>0</v>
      </c>
      <c r="D112" s="4">
        <f>ENGLISH!N115</f>
        <v>0</v>
      </c>
      <c r="E112" s="4">
        <f>'NAT. SCI'!N115</f>
        <v>0</v>
      </c>
      <c r="F112" s="4">
        <f>'C. EDU'!N115</f>
        <v>0</v>
      </c>
      <c r="G112" s="4">
        <f>ICT!N115</f>
        <v>0</v>
      </c>
      <c r="H112" s="4">
        <f>RME!N115</f>
        <v>0</v>
      </c>
      <c r="I112" s="4">
        <f>TWI!N115</f>
        <v>0</v>
      </c>
      <c r="J112" s="4">
        <f>'C. ARTS'!N115</f>
        <v>0</v>
      </c>
      <c r="K112" s="5">
        <f t="shared" si="1"/>
        <v>0</v>
      </c>
      <c r="L112" s="6" t="str">
        <f>IF(R112="","",LOOKUP(R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2" s="153">
        <f>RANK($K$112,$K$5:$K$204,0)</f>
        <v>1</v>
      </c>
      <c r="S112" s="67"/>
      <c r="T112" s="67"/>
      <c r="U112" s="67"/>
      <c r="V112" s="67"/>
      <c r="W112" s="67"/>
      <c r="X112" s="67"/>
      <c r="Y112" s="67"/>
      <c r="Z112" s="67"/>
    </row>
    <row r="113" spans="1:26" ht="15.75" x14ac:dyDescent="0.25">
      <c r="A113" s="65">
        <v>109</v>
      </c>
      <c r="B113" s="3" t="str">
        <f>IF(INFO!G111=0,"",INFO!G111)</f>
        <v/>
      </c>
      <c r="C113" s="4">
        <f>MATHS!N116</f>
        <v>0</v>
      </c>
      <c r="D113" s="4">
        <f>ENGLISH!N116</f>
        <v>0</v>
      </c>
      <c r="E113" s="4">
        <f>'NAT. SCI'!N116</f>
        <v>0</v>
      </c>
      <c r="F113" s="4">
        <f>'C. EDU'!N116</f>
        <v>0</v>
      </c>
      <c r="G113" s="4">
        <f>ICT!N116</f>
        <v>0</v>
      </c>
      <c r="H113" s="4">
        <f>RME!N116</f>
        <v>0</v>
      </c>
      <c r="I113" s="4">
        <f>TWI!N116</f>
        <v>0</v>
      </c>
      <c r="J113" s="4">
        <f>'C. ARTS'!N116</f>
        <v>0</v>
      </c>
      <c r="K113" s="5">
        <f t="shared" si="1"/>
        <v>0</v>
      </c>
      <c r="L113" s="6" t="str">
        <f>IF(R113="","",LOOKUP(R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3" s="153">
        <f>RANK($K$113,$K$5:$K$204,0)</f>
        <v>1</v>
      </c>
      <c r="S113" s="67"/>
      <c r="T113" s="67"/>
      <c r="U113" s="67"/>
      <c r="V113" s="67"/>
      <c r="W113" s="67"/>
      <c r="X113" s="67"/>
      <c r="Y113" s="67"/>
      <c r="Z113" s="67"/>
    </row>
    <row r="114" spans="1:26" ht="15.75" x14ac:dyDescent="0.25">
      <c r="A114" s="65">
        <v>110</v>
      </c>
      <c r="B114" s="3" t="str">
        <f>IF(INFO!G112=0,"",INFO!G112)</f>
        <v/>
      </c>
      <c r="C114" s="4">
        <f>MATHS!N117</f>
        <v>0</v>
      </c>
      <c r="D114" s="4">
        <f>ENGLISH!N117</f>
        <v>0</v>
      </c>
      <c r="E114" s="4">
        <f>'NAT. SCI'!N117</f>
        <v>0</v>
      </c>
      <c r="F114" s="4">
        <f>'C. EDU'!N117</f>
        <v>0</v>
      </c>
      <c r="G114" s="4">
        <f>ICT!N117</f>
        <v>0</v>
      </c>
      <c r="H114" s="4">
        <f>RME!N117</f>
        <v>0</v>
      </c>
      <c r="I114" s="4">
        <f>TWI!N117</f>
        <v>0</v>
      </c>
      <c r="J114" s="4">
        <f>'C. ARTS'!N117</f>
        <v>0</v>
      </c>
      <c r="K114" s="5">
        <f t="shared" si="1"/>
        <v>0</v>
      </c>
      <c r="L114" s="6" t="str">
        <f>IF(R114="","",LOOKUP(R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4" s="153">
        <f>RANK($K$114,$K$5:$K$204,0)</f>
        <v>1</v>
      </c>
      <c r="S114" s="67"/>
      <c r="T114" s="67"/>
      <c r="U114" s="67"/>
      <c r="V114" s="67"/>
      <c r="W114" s="67"/>
      <c r="X114" s="67"/>
      <c r="Y114" s="67"/>
      <c r="Z114" s="67"/>
    </row>
    <row r="115" spans="1:26" ht="15.75" x14ac:dyDescent="0.25">
      <c r="A115" s="65">
        <v>111</v>
      </c>
      <c r="B115" s="3" t="str">
        <f>IF(INFO!G113=0,"",INFO!G113)</f>
        <v/>
      </c>
      <c r="C115" s="4">
        <f>MATHS!N118</f>
        <v>0</v>
      </c>
      <c r="D115" s="4">
        <f>ENGLISH!N118</f>
        <v>0</v>
      </c>
      <c r="E115" s="4">
        <f>'NAT. SCI'!N118</f>
        <v>0</v>
      </c>
      <c r="F115" s="4">
        <f>'C. EDU'!N118</f>
        <v>0</v>
      </c>
      <c r="G115" s="4">
        <f>ICT!N118</f>
        <v>0</v>
      </c>
      <c r="H115" s="4">
        <f>RME!N118</f>
        <v>0</v>
      </c>
      <c r="I115" s="4">
        <f>TWI!N118</f>
        <v>0</v>
      </c>
      <c r="J115" s="4">
        <f>'C. ARTS'!N118</f>
        <v>0</v>
      </c>
      <c r="K115" s="5">
        <f t="shared" si="1"/>
        <v>0</v>
      </c>
      <c r="L115" s="6" t="str">
        <f>IF(R115="","",LOOKUP(R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5" s="153">
        <f>RANK($K$115,$K$5:$K$204,0)</f>
        <v>1</v>
      </c>
      <c r="S115" s="67"/>
      <c r="T115" s="67"/>
      <c r="U115" s="67"/>
      <c r="V115" s="67"/>
      <c r="W115" s="67"/>
      <c r="X115" s="67"/>
      <c r="Y115" s="67"/>
      <c r="Z115" s="67"/>
    </row>
    <row r="116" spans="1:26" ht="15.75" x14ac:dyDescent="0.25">
      <c r="A116" s="65">
        <v>112</v>
      </c>
      <c r="B116" s="3" t="str">
        <f>IF(INFO!G114=0,"",INFO!G114)</f>
        <v/>
      </c>
      <c r="C116" s="4">
        <f>MATHS!N119</f>
        <v>0</v>
      </c>
      <c r="D116" s="4">
        <f>ENGLISH!N119</f>
        <v>0</v>
      </c>
      <c r="E116" s="4">
        <f>'NAT. SCI'!N119</f>
        <v>0</v>
      </c>
      <c r="F116" s="4">
        <f>'C. EDU'!N119</f>
        <v>0</v>
      </c>
      <c r="G116" s="4">
        <f>ICT!N119</f>
        <v>0</v>
      </c>
      <c r="H116" s="4">
        <f>RME!N119</f>
        <v>0</v>
      </c>
      <c r="I116" s="4">
        <f>TWI!N119</f>
        <v>0</v>
      </c>
      <c r="J116" s="4">
        <f>'C. ARTS'!N119</f>
        <v>0</v>
      </c>
      <c r="K116" s="5">
        <f t="shared" si="1"/>
        <v>0</v>
      </c>
      <c r="L116" s="6" t="str">
        <f>IF(R116="","",LOOKUP(R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6" s="153">
        <f>RANK($K$116,$K$5:$K$204,0)</f>
        <v>1</v>
      </c>
      <c r="S116" s="67"/>
      <c r="T116" s="67"/>
      <c r="U116" s="67"/>
      <c r="V116" s="67"/>
      <c r="W116" s="67"/>
      <c r="X116" s="67"/>
      <c r="Y116" s="67"/>
      <c r="Z116" s="67"/>
    </row>
    <row r="117" spans="1:26" ht="15.75" x14ac:dyDescent="0.25">
      <c r="A117" s="65">
        <v>113</v>
      </c>
      <c r="B117" s="3" t="str">
        <f>IF(INFO!G115=0,"",INFO!G115)</f>
        <v/>
      </c>
      <c r="C117" s="4">
        <f>MATHS!N120</f>
        <v>0</v>
      </c>
      <c r="D117" s="4">
        <f>ENGLISH!N120</f>
        <v>0</v>
      </c>
      <c r="E117" s="4">
        <f>'NAT. SCI'!N120</f>
        <v>0</v>
      </c>
      <c r="F117" s="4">
        <f>'C. EDU'!N120</f>
        <v>0</v>
      </c>
      <c r="G117" s="4">
        <f>ICT!N120</f>
        <v>0</v>
      </c>
      <c r="H117" s="4">
        <f>RME!N120</f>
        <v>0</v>
      </c>
      <c r="I117" s="4">
        <f>TWI!N120</f>
        <v>0</v>
      </c>
      <c r="J117" s="4">
        <f>'C. ARTS'!N120</f>
        <v>0</v>
      </c>
      <c r="K117" s="5">
        <f t="shared" si="1"/>
        <v>0</v>
      </c>
      <c r="L117" s="6" t="str">
        <f>IF(R117="","",LOOKUP(R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7" s="153">
        <f>RANK($K$117,$K$5:$K$204,0)</f>
        <v>1</v>
      </c>
      <c r="S117" s="67"/>
      <c r="T117" s="67"/>
      <c r="U117" s="67"/>
      <c r="V117" s="67"/>
      <c r="W117" s="67"/>
      <c r="X117" s="67"/>
      <c r="Y117" s="67"/>
      <c r="Z117" s="67"/>
    </row>
    <row r="118" spans="1:26" ht="15.75" x14ac:dyDescent="0.25">
      <c r="A118" s="65">
        <v>114</v>
      </c>
      <c r="B118" s="3" t="str">
        <f>IF(INFO!G116=0,"",INFO!G116)</f>
        <v/>
      </c>
      <c r="C118" s="4">
        <f>MATHS!N121</f>
        <v>0</v>
      </c>
      <c r="D118" s="4">
        <f>ENGLISH!N121</f>
        <v>0</v>
      </c>
      <c r="E118" s="4">
        <f>'NAT. SCI'!N121</f>
        <v>0</v>
      </c>
      <c r="F118" s="4">
        <f>'C. EDU'!N121</f>
        <v>0</v>
      </c>
      <c r="G118" s="4">
        <f>ICT!N121</f>
        <v>0</v>
      </c>
      <c r="H118" s="4">
        <f>RME!N121</f>
        <v>0</v>
      </c>
      <c r="I118" s="4">
        <f>TWI!N121</f>
        <v>0</v>
      </c>
      <c r="J118" s="4">
        <f>'C. ARTS'!N121</f>
        <v>0</v>
      </c>
      <c r="K118" s="5">
        <f t="shared" si="1"/>
        <v>0</v>
      </c>
      <c r="L118" s="6" t="str">
        <f>IF(R118="","",LOOKUP(R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8" s="153">
        <f>RANK($K$118,$K$5:$K$204,0)</f>
        <v>1</v>
      </c>
      <c r="S118" s="67"/>
      <c r="T118" s="67"/>
      <c r="U118" s="67"/>
      <c r="V118" s="67"/>
      <c r="W118" s="67"/>
      <c r="X118" s="67"/>
      <c r="Y118" s="67"/>
      <c r="Z118" s="67"/>
    </row>
    <row r="119" spans="1:26" ht="15.75" x14ac:dyDescent="0.25">
      <c r="A119" s="65">
        <v>115</v>
      </c>
      <c r="B119" s="3" t="str">
        <f>IF(INFO!G117=0,"",INFO!G117)</f>
        <v/>
      </c>
      <c r="C119" s="4">
        <f>MATHS!N122</f>
        <v>0</v>
      </c>
      <c r="D119" s="4">
        <f>ENGLISH!N122</f>
        <v>0</v>
      </c>
      <c r="E119" s="4">
        <f>'NAT. SCI'!N122</f>
        <v>0</v>
      </c>
      <c r="F119" s="4">
        <f>'C. EDU'!N122</f>
        <v>0</v>
      </c>
      <c r="G119" s="4">
        <f>ICT!N122</f>
        <v>0</v>
      </c>
      <c r="H119" s="4">
        <f>RME!N122</f>
        <v>0</v>
      </c>
      <c r="I119" s="4">
        <f>TWI!N122</f>
        <v>0</v>
      </c>
      <c r="J119" s="4">
        <f>'C. ARTS'!N122</f>
        <v>0</v>
      </c>
      <c r="K119" s="5">
        <f t="shared" si="1"/>
        <v>0</v>
      </c>
      <c r="L119" s="6" t="str">
        <f>IF(R119="","",LOOKUP(R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19" s="153">
        <f>RANK($K$119,$K$5:$K$204,0)</f>
        <v>1</v>
      </c>
      <c r="S119" s="67"/>
      <c r="T119" s="67"/>
      <c r="U119" s="67"/>
      <c r="V119" s="67"/>
      <c r="W119" s="67"/>
      <c r="X119" s="67"/>
      <c r="Y119" s="67"/>
      <c r="Z119" s="67"/>
    </row>
    <row r="120" spans="1:26" ht="15.75" x14ac:dyDescent="0.25">
      <c r="A120" s="65">
        <v>116</v>
      </c>
      <c r="B120" s="3" t="str">
        <f>IF(INFO!G118=0,"",INFO!G118)</f>
        <v/>
      </c>
      <c r="C120" s="4">
        <f>MATHS!N123</f>
        <v>0</v>
      </c>
      <c r="D120" s="4">
        <f>ENGLISH!N123</f>
        <v>0</v>
      </c>
      <c r="E120" s="4">
        <f>'NAT. SCI'!N123</f>
        <v>0</v>
      </c>
      <c r="F120" s="4">
        <f>'C. EDU'!N123</f>
        <v>0</v>
      </c>
      <c r="G120" s="4">
        <f>ICT!N123</f>
        <v>0</v>
      </c>
      <c r="H120" s="4">
        <f>RME!N123</f>
        <v>0</v>
      </c>
      <c r="I120" s="4">
        <f>TWI!N123</f>
        <v>0</v>
      </c>
      <c r="J120" s="4">
        <f>'C. ARTS'!N123</f>
        <v>0</v>
      </c>
      <c r="K120" s="5">
        <f t="shared" si="1"/>
        <v>0</v>
      </c>
      <c r="L120" s="6" t="str">
        <f>IF(R120="","",LOOKUP(R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0" s="153">
        <f>RANK($K$120,$K$5:$K$204,0)</f>
        <v>1</v>
      </c>
      <c r="S120" s="67"/>
      <c r="T120" s="67"/>
      <c r="U120" s="67"/>
      <c r="V120" s="67"/>
      <c r="W120" s="67"/>
      <c r="X120" s="67"/>
      <c r="Y120" s="67"/>
      <c r="Z120" s="67"/>
    </row>
    <row r="121" spans="1:26" ht="15.75" x14ac:dyDescent="0.25">
      <c r="A121" s="65">
        <v>117</v>
      </c>
      <c r="B121" s="3" t="str">
        <f>IF(INFO!G119=0,"",INFO!G119)</f>
        <v/>
      </c>
      <c r="C121" s="4">
        <f>MATHS!N124</f>
        <v>0</v>
      </c>
      <c r="D121" s="4">
        <f>ENGLISH!N124</f>
        <v>0</v>
      </c>
      <c r="E121" s="4">
        <f>'NAT. SCI'!N124</f>
        <v>0</v>
      </c>
      <c r="F121" s="4">
        <f>'C. EDU'!N124</f>
        <v>0</v>
      </c>
      <c r="G121" s="4">
        <f>ICT!N124</f>
        <v>0</v>
      </c>
      <c r="H121" s="4">
        <f>RME!N124</f>
        <v>0</v>
      </c>
      <c r="I121" s="4">
        <f>TWI!N124</f>
        <v>0</v>
      </c>
      <c r="J121" s="4">
        <f>'C. ARTS'!N124</f>
        <v>0</v>
      </c>
      <c r="K121" s="5">
        <f t="shared" si="1"/>
        <v>0</v>
      </c>
      <c r="L121" s="6" t="str">
        <f>IF(R121="","",LOOKUP(R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1" s="153">
        <f>RANK($K$121,$K$5:$K$204,0)</f>
        <v>1</v>
      </c>
      <c r="S121" s="67"/>
      <c r="T121" s="67"/>
      <c r="U121" s="67"/>
      <c r="V121" s="67"/>
      <c r="W121" s="67"/>
      <c r="X121" s="67"/>
      <c r="Y121" s="67"/>
      <c r="Z121" s="67"/>
    </row>
    <row r="122" spans="1:26" ht="15.75" x14ac:dyDescent="0.25">
      <c r="A122" s="65">
        <v>118</v>
      </c>
      <c r="B122" s="3" t="str">
        <f>IF(INFO!G120=0,"",INFO!G120)</f>
        <v/>
      </c>
      <c r="C122" s="4">
        <f>MATHS!N125</f>
        <v>0</v>
      </c>
      <c r="D122" s="4">
        <f>ENGLISH!N125</f>
        <v>0</v>
      </c>
      <c r="E122" s="4">
        <f>'NAT. SCI'!N125</f>
        <v>0</v>
      </c>
      <c r="F122" s="4">
        <f>'C. EDU'!N125</f>
        <v>0</v>
      </c>
      <c r="G122" s="4">
        <f>ICT!N125</f>
        <v>0</v>
      </c>
      <c r="H122" s="4">
        <f>RME!N125</f>
        <v>0</v>
      </c>
      <c r="I122" s="4">
        <f>TWI!N125</f>
        <v>0</v>
      </c>
      <c r="J122" s="4">
        <f>'C. ARTS'!N125</f>
        <v>0</v>
      </c>
      <c r="K122" s="5">
        <f t="shared" si="1"/>
        <v>0</v>
      </c>
      <c r="L122" s="6" t="str">
        <f>IF(R122="","",LOOKUP(R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2" s="153">
        <f>RANK($K$122,$K$5:$K$204,0)</f>
        <v>1</v>
      </c>
      <c r="S122" s="67"/>
      <c r="T122" s="67"/>
      <c r="U122" s="67"/>
      <c r="V122" s="67"/>
      <c r="W122" s="67"/>
      <c r="X122" s="67"/>
      <c r="Y122" s="67"/>
      <c r="Z122" s="67"/>
    </row>
    <row r="123" spans="1:26" ht="15.75" x14ac:dyDescent="0.25">
      <c r="A123" s="65">
        <v>119</v>
      </c>
      <c r="B123" s="3" t="str">
        <f>IF(INFO!G121=0,"",INFO!G121)</f>
        <v/>
      </c>
      <c r="C123" s="4">
        <f>MATHS!N126</f>
        <v>0</v>
      </c>
      <c r="D123" s="4">
        <f>ENGLISH!N126</f>
        <v>0</v>
      </c>
      <c r="E123" s="4">
        <f>'NAT. SCI'!N126</f>
        <v>0</v>
      </c>
      <c r="F123" s="4">
        <f>'C. EDU'!N126</f>
        <v>0</v>
      </c>
      <c r="G123" s="4">
        <f>ICT!N126</f>
        <v>0</v>
      </c>
      <c r="H123" s="4">
        <f>RME!N126</f>
        <v>0</v>
      </c>
      <c r="I123" s="4">
        <f>TWI!N126</f>
        <v>0</v>
      </c>
      <c r="J123" s="4">
        <f>'C. ARTS'!N126</f>
        <v>0</v>
      </c>
      <c r="K123" s="5">
        <f t="shared" si="1"/>
        <v>0</v>
      </c>
      <c r="L123" s="6" t="str">
        <f>IF(R123="","",LOOKUP(R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3" s="153">
        <f>RANK($K$123,$K$5:$K$204,0)</f>
        <v>1</v>
      </c>
      <c r="S123" s="67"/>
      <c r="T123" s="67"/>
      <c r="U123" s="67"/>
      <c r="V123" s="67"/>
      <c r="W123" s="67"/>
      <c r="X123" s="67"/>
      <c r="Y123" s="67"/>
      <c r="Z123" s="67"/>
    </row>
    <row r="124" spans="1:26" ht="15.75" x14ac:dyDescent="0.25">
      <c r="A124" s="65">
        <v>120</v>
      </c>
      <c r="B124" s="3" t="str">
        <f>IF(INFO!G122=0,"",INFO!G122)</f>
        <v/>
      </c>
      <c r="C124" s="4">
        <f>MATHS!N127</f>
        <v>0</v>
      </c>
      <c r="D124" s="4">
        <f>ENGLISH!N127</f>
        <v>0</v>
      </c>
      <c r="E124" s="4">
        <f>'NAT. SCI'!N127</f>
        <v>0</v>
      </c>
      <c r="F124" s="4">
        <f>'C. EDU'!N127</f>
        <v>0</v>
      </c>
      <c r="G124" s="4">
        <f>ICT!N127</f>
        <v>0</v>
      </c>
      <c r="H124" s="4">
        <f>RME!N127</f>
        <v>0</v>
      </c>
      <c r="I124" s="4">
        <f>TWI!N127</f>
        <v>0</v>
      </c>
      <c r="J124" s="4">
        <f>'C. ARTS'!N127</f>
        <v>0</v>
      </c>
      <c r="K124" s="5">
        <f t="shared" si="1"/>
        <v>0</v>
      </c>
      <c r="L124" s="6" t="str">
        <f>IF(R124="","",LOOKUP(R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4" s="153">
        <f>RANK($K$124,$K$5:$K$204,0)</f>
        <v>1</v>
      </c>
      <c r="S124" s="67"/>
      <c r="T124" s="67"/>
      <c r="U124" s="67"/>
      <c r="V124" s="67"/>
      <c r="W124" s="67"/>
      <c r="X124" s="67"/>
      <c r="Y124" s="67"/>
      <c r="Z124" s="67"/>
    </row>
    <row r="125" spans="1:26" ht="15.75" x14ac:dyDescent="0.25">
      <c r="A125" s="65">
        <v>121</v>
      </c>
      <c r="B125" s="3" t="str">
        <f>IF(INFO!G123=0,"",INFO!G123)</f>
        <v/>
      </c>
      <c r="C125" s="4">
        <f>MATHS!N128</f>
        <v>0</v>
      </c>
      <c r="D125" s="4">
        <f>ENGLISH!N128</f>
        <v>0</v>
      </c>
      <c r="E125" s="4">
        <f>'NAT. SCI'!N128</f>
        <v>0</v>
      </c>
      <c r="F125" s="4">
        <f>'C. EDU'!N128</f>
        <v>0</v>
      </c>
      <c r="G125" s="4">
        <f>ICT!N128</f>
        <v>0</v>
      </c>
      <c r="H125" s="4">
        <f>RME!N128</f>
        <v>0</v>
      </c>
      <c r="I125" s="4">
        <f>TWI!N128</f>
        <v>0</v>
      </c>
      <c r="J125" s="4">
        <f>'C. ARTS'!N128</f>
        <v>0</v>
      </c>
      <c r="K125" s="5">
        <f t="shared" si="1"/>
        <v>0</v>
      </c>
      <c r="L125" s="6" t="str">
        <f>IF(R125="","",LOOKUP(R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5" s="153">
        <f>RANK($K$125,$K$5:$K$204,0)</f>
        <v>1</v>
      </c>
      <c r="S125" s="67"/>
      <c r="T125" s="67"/>
      <c r="U125" s="67"/>
      <c r="V125" s="67"/>
      <c r="W125" s="67"/>
      <c r="X125" s="67"/>
      <c r="Y125" s="67"/>
      <c r="Z125" s="67"/>
    </row>
    <row r="126" spans="1:26" ht="15.75" x14ac:dyDescent="0.25">
      <c r="A126" s="65">
        <v>122</v>
      </c>
      <c r="B126" s="3" t="str">
        <f>IF(INFO!G124=0,"",INFO!G124)</f>
        <v/>
      </c>
      <c r="C126" s="4">
        <f>MATHS!N129</f>
        <v>0</v>
      </c>
      <c r="D126" s="4">
        <f>ENGLISH!N129</f>
        <v>0</v>
      </c>
      <c r="E126" s="4">
        <f>'NAT. SCI'!N129</f>
        <v>0</v>
      </c>
      <c r="F126" s="4">
        <f>'C. EDU'!N129</f>
        <v>0</v>
      </c>
      <c r="G126" s="4">
        <f>ICT!N129</f>
        <v>0</v>
      </c>
      <c r="H126" s="4">
        <f>RME!N129</f>
        <v>0</v>
      </c>
      <c r="I126" s="4">
        <f>TWI!N129</f>
        <v>0</v>
      </c>
      <c r="J126" s="4">
        <f>'C. ARTS'!N129</f>
        <v>0</v>
      </c>
      <c r="K126" s="5">
        <f t="shared" si="1"/>
        <v>0</v>
      </c>
      <c r="L126" s="6" t="str">
        <f>IF(R126="","",LOOKUP(R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6" s="153">
        <f>RANK($K$126,$K$5:$K$204,0)</f>
        <v>1</v>
      </c>
      <c r="S126" s="67"/>
      <c r="T126" s="67"/>
      <c r="U126" s="67"/>
      <c r="V126" s="67"/>
      <c r="W126" s="67"/>
      <c r="X126" s="67"/>
      <c r="Y126" s="67"/>
      <c r="Z126" s="67"/>
    </row>
    <row r="127" spans="1:26" ht="15.75" x14ac:dyDescent="0.25">
      <c r="A127" s="65">
        <v>123</v>
      </c>
      <c r="B127" s="3" t="str">
        <f>IF(INFO!G125=0,"",INFO!G125)</f>
        <v/>
      </c>
      <c r="C127" s="4">
        <f>MATHS!N130</f>
        <v>0</v>
      </c>
      <c r="D127" s="4">
        <f>ENGLISH!N130</f>
        <v>0</v>
      </c>
      <c r="E127" s="4">
        <f>'NAT. SCI'!N130</f>
        <v>0</v>
      </c>
      <c r="F127" s="4">
        <f>'C. EDU'!N130</f>
        <v>0</v>
      </c>
      <c r="G127" s="4">
        <f>ICT!N130</f>
        <v>0</v>
      </c>
      <c r="H127" s="4">
        <f>RME!N130</f>
        <v>0</v>
      </c>
      <c r="I127" s="4">
        <f>TWI!N130</f>
        <v>0</v>
      </c>
      <c r="J127" s="4">
        <f>'C. ARTS'!N130</f>
        <v>0</v>
      </c>
      <c r="K127" s="5">
        <f t="shared" si="1"/>
        <v>0</v>
      </c>
      <c r="L127" s="6" t="str">
        <f>IF(R127="","",LOOKUP(R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7" s="153">
        <f>RANK($K$127,$K$5:$K$204,0)</f>
        <v>1</v>
      </c>
      <c r="S127" s="67"/>
      <c r="T127" s="67"/>
      <c r="U127" s="67"/>
      <c r="V127" s="67"/>
      <c r="W127" s="67"/>
      <c r="X127" s="67"/>
      <c r="Y127" s="67"/>
      <c r="Z127" s="67"/>
    </row>
    <row r="128" spans="1:26" ht="15.75" x14ac:dyDescent="0.25">
      <c r="A128" s="65">
        <v>124</v>
      </c>
      <c r="B128" s="3" t="str">
        <f>IF(INFO!G126=0,"",INFO!G126)</f>
        <v/>
      </c>
      <c r="C128" s="4">
        <f>MATHS!N131</f>
        <v>0</v>
      </c>
      <c r="D128" s="4">
        <f>ENGLISH!N131</f>
        <v>0</v>
      </c>
      <c r="E128" s="4">
        <f>'NAT. SCI'!N131</f>
        <v>0</v>
      </c>
      <c r="F128" s="4">
        <f>'C. EDU'!N131</f>
        <v>0</v>
      </c>
      <c r="G128" s="4">
        <f>ICT!N131</f>
        <v>0</v>
      </c>
      <c r="H128" s="4">
        <f>RME!N131</f>
        <v>0</v>
      </c>
      <c r="I128" s="4">
        <f>TWI!N131</f>
        <v>0</v>
      </c>
      <c r="J128" s="4">
        <f>'C. ARTS'!N131</f>
        <v>0</v>
      </c>
      <c r="K128" s="5">
        <f t="shared" si="1"/>
        <v>0</v>
      </c>
      <c r="L128" s="6" t="str">
        <f>IF(R128="","",LOOKUP(R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8" s="153">
        <f>RANK($K$128,$K$5:$K$204,0)</f>
        <v>1</v>
      </c>
      <c r="S128" s="67"/>
      <c r="T128" s="67"/>
      <c r="U128" s="67"/>
      <c r="V128" s="67"/>
      <c r="W128" s="67"/>
      <c r="X128" s="67"/>
      <c r="Y128" s="67"/>
      <c r="Z128" s="67"/>
    </row>
    <row r="129" spans="1:26" ht="15.75" x14ac:dyDescent="0.25">
      <c r="A129" s="65">
        <v>125</v>
      </c>
      <c r="B129" s="3" t="str">
        <f>IF(INFO!G127=0,"",INFO!G127)</f>
        <v/>
      </c>
      <c r="C129" s="4">
        <f>MATHS!N132</f>
        <v>0</v>
      </c>
      <c r="D129" s="4">
        <f>ENGLISH!N132</f>
        <v>0</v>
      </c>
      <c r="E129" s="4">
        <f>'NAT. SCI'!N132</f>
        <v>0</v>
      </c>
      <c r="F129" s="4">
        <f>'C. EDU'!N132</f>
        <v>0</v>
      </c>
      <c r="G129" s="4">
        <f>ICT!N132</f>
        <v>0</v>
      </c>
      <c r="H129" s="4">
        <f>RME!N132</f>
        <v>0</v>
      </c>
      <c r="I129" s="4">
        <f>TWI!N132</f>
        <v>0</v>
      </c>
      <c r="J129" s="4">
        <f>'C. ARTS'!N132</f>
        <v>0</v>
      </c>
      <c r="K129" s="5">
        <f t="shared" si="1"/>
        <v>0</v>
      </c>
      <c r="L129" s="6" t="str">
        <f>IF(R129="","",LOOKUP(R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29" s="153">
        <f>RANK($K$129,$K$5:$K$204,0)</f>
        <v>1</v>
      </c>
      <c r="S129" s="67"/>
      <c r="T129" s="67"/>
      <c r="U129" s="67"/>
      <c r="V129" s="67"/>
      <c r="W129" s="67"/>
      <c r="X129" s="67"/>
      <c r="Y129" s="67"/>
      <c r="Z129" s="67"/>
    </row>
    <row r="130" spans="1:26" ht="15.75" x14ac:dyDescent="0.25">
      <c r="A130" s="65">
        <v>126</v>
      </c>
      <c r="B130" s="3" t="str">
        <f>IF(INFO!G128=0,"",INFO!G128)</f>
        <v/>
      </c>
      <c r="C130" s="4">
        <f>MATHS!N133</f>
        <v>0</v>
      </c>
      <c r="D130" s="4">
        <f>ENGLISH!N133</f>
        <v>0</v>
      </c>
      <c r="E130" s="4">
        <f>'NAT. SCI'!N133</f>
        <v>0</v>
      </c>
      <c r="F130" s="4">
        <f>'C. EDU'!N133</f>
        <v>0</v>
      </c>
      <c r="G130" s="4">
        <f>ICT!N133</f>
        <v>0</v>
      </c>
      <c r="H130" s="4">
        <f>RME!N133</f>
        <v>0</v>
      </c>
      <c r="I130" s="4">
        <f>TWI!N133</f>
        <v>0</v>
      </c>
      <c r="J130" s="4">
        <f>'C. ARTS'!N133</f>
        <v>0</v>
      </c>
      <c r="K130" s="5">
        <f t="shared" si="1"/>
        <v>0</v>
      </c>
      <c r="L130" s="6" t="str">
        <f>IF(R130="","",LOOKUP(R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0" s="153">
        <f>RANK($K$130,$K$5:$K$204,0)</f>
        <v>1</v>
      </c>
      <c r="S130" s="67"/>
      <c r="T130" s="67"/>
      <c r="U130" s="67"/>
      <c r="V130" s="67"/>
      <c r="W130" s="67"/>
      <c r="X130" s="67"/>
      <c r="Y130" s="67"/>
      <c r="Z130" s="67"/>
    </row>
    <row r="131" spans="1:26" ht="15.75" x14ac:dyDescent="0.25">
      <c r="A131" s="65">
        <v>127</v>
      </c>
      <c r="B131" s="3" t="str">
        <f>IF(INFO!G129=0,"",INFO!G129)</f>
        <v/>
      </c>
      <c r="C131" s="4">
        <f>MATHS!N134</f>
        <v>0</v>
      </c>
      <c r="D131" s="4">
        <f>ENGLISH!N134</f>
        <v>0</v>
      </c>
      <c r="E131" s="4">
        <f>'NAT. SCI'!N134</f>
        <v>0</v>
      </c>
      <c r="F131" s="4">
        <f>'C. EDU'!N134</f>
        <v>0</v>
      </c>
      <c r="G131" s="4">
        <f>ICT!N134</f>
        <v>0</v>
      </c>
      <c r="H131" s="4">
        <f>RME!N134</f>
        <v>0</v>
      </c>
      <c r="I131" s="4">
        <f>TWI!N134</f>
        <v>0</v>
      </c>
      <c r="J131" s="4">
        <f>'C. ARTS'!N134</f>
        <v>0</v>
      </c>
      <c r="K131" s="5">
        <f t="shared" si="1"/>
        <v>0</v>
      </c>
      <c r="L131" s="6" t="str">
        <f>IF(R131="","",LOOKUP(R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1" s="153">
        <f>RANK($K$131,$K$5:$K$204,0)</f>
        <v>1</v>
      </c>
      <c r="S131" s="67"/>
      <c r="T131" s="67"/>
      <c r="U131" s="67"/>
      <c r="V131" s="67"/>
      <c r="W131" s="67"/>
      <c r="X131" s="67"/>
      <c r="Y131" s="67"/>
      <c r="Z131" s="67"/>
    </row>
    <row r="132" spans="1:26" ht="15.75" x14ac:dyDescent="0.25">
      <c r="A132" s="65">
        <v>128</v>
      </c>
      <c r="B132" s="3" t="str">
        <f>IF(INFO!G130=0,"",INFO!G130)</f>
        <v/>
      </c>
      <c r="C132" s="4">
        <f>MATHS!N135</f>
        <v>0</v>
      </c>
      <c r="D132" s="4">
        <f>ENGLISH!N135</f>
        <v>0</v>
      </c>
      <c r="E132" s="4">
        <f>'NAT. SCI'!N135</f>
        <v>0</v>
      </c>
      <c r="F132" s="4">
        <f>'C. EDU'!N135</f>
        <v>0</v>
      </c>
      <c r="G132" s="4">
        <f>ICT!N135</f>
        <v>0</v>
      </c>
      <c r="H132" s="4">
        <f>RME!N135</f>
        <v>0</v>
      </c>
      <c r="I132" s="4">
        <f>TWI!N135</f>
        <v>0</v>
      </c>
      <c r="J132" s="4">
        <f>'C. ARTS'!N135</f>
        <v>0</v>
      </c>
      <c r="K132" s="5">
        <f t="shared" si="1"/>
        <v>0</v>
      </c>
      <c r="L132" s="6" t="str">
        <f>IF(R132="","",LOOKUP(R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2" s="153">
        <f>RANK($K$132,$K$5:$K$204,0)</f>
        <v>1</v>
      </c>
      <c r="S132" s="67"/>
      <c r="T132" s="67"/>
      <c r="U132" s="67"/>
      <c r="V132" s="67"/>
      <c r="W132" s="67"/>
      <c r="X132" s="67"/>
      <c r="Y132" s="67"/>
      <c r="Z132" s="67"/>
    </row>
    <row r="133" spans="1:26" ht="15.75" x14ac:dyDescent="0.25">
      <c r="A133" s="65">
        <v>129</v>
      </c>
      <c r="B133" s="3" t="str">
        <f>IF(INFO!G131=0,"",INFO!G131)</f>
        <v/>
      </c>
      <c r="C133" s="4">
        <f>MATHS!N136</f>
        <v>0</v>
      </c>
      <c r="D133" s="4">
        <f>ENGLISH!N136</f>
        <v>0</v>
      </c>
      <c r="E133" s="4">
        <f>'NAT. SCI'!N136</f>
        <v>0</v>
      </c>
      <c r="F133" s="4">
        <f>'C. EDU'!N136</f>
        <v>0</v>
      </c>
      <c r="G133" s="4">
        <f>ICT!N136</f>
        <v>0</v>
      </c>
      <c r="H133" s="4">
        <f>RME!N136</f>
        <v>0</v>
      </c>
      <c r="I133" s="4">
        <f>TWI!N136</f>
        <v>0</v>
      </c>
      <c r="J133" s="4">
        <f>'C. ARTS'!N136</f>
        <v>0</v>
      </c>
      <c r="K133" s="5">
        <f t="shared" si="1"/>
        <v>0</v>
      </c>
      <c r="L133" s="6" t="str">
        <f>IF(R133="","",LOOKUP(R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3" s="153">
        <f>RANK($K$133,$K$5:$K$204,0)</f>
        <v>1</v>
      </c>
      <c r="S133" s="67"/>
      <c r="T133" s="67"/>
      <c r="U133" s="67"/>
      <c r="V133" s="67"/>
      <c r="W133" s="67"/>
      <c r="X133" s="67"/>
      <c r="Y133" s="67"/>
      <c r="Z133" s="67"/>
    </row>
    <row r="134" spans="1:26" ht="15.75" x14ac:dyDescent="0.25">
      <c r="A134" s="65">
        <v>130</v>
      </c>
      <c r="B134" s="3" t="str">
        <f>IF(INFO!G132=0,"",INFO!G132)</f>
        <v/>
      </c>
      <c r="C134" s="4">
        <f>MATHS!N137</f>
        <v>0</v>
      </c>
      <c r="D134" s="4">
        <f>ENGLISH!N137</f>
        <v>0</v>
      </c>
      <c r="E134" s="4">
        <f>'NAT. SCI'!N137</f>
        <v>0</v>
      </c>
      <c r="F134" s="4">
        <f>'C. EDU'!N137</f>
        <v>0</v>
      </c>
      <c r="G134" s="4">
        <f>ICT!N137</f>
        <v>0</v>
      </c>
      <c r="H134" s="4">
        <f>RME!N137</f>
        <v>0</v>
      </c>
      <c r="I134" s="4">
        <f>TWI!N137</f>
        <v>0</v>
      </c>
      <c r="J134" s="4">
        <f>'C. ARTS'!N137</f>
        <v>0</v>
      </c>
      <c r="K134" s="5">
        <f t="shared" ref="K134:K197" si="2">SUM(C134:J134)</f>
        <v>0</v>
      </c>
      <c r="L134" s="6" t="str">
        <f>IF(R134="","",LOOKUP(R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4" s="153">
        <f>RANK($K$134,$K$5:$K$204,0)</f>
        <v>1</v>
      </c>
      <c r="S134" s="67"/>
      <c r="T134" s="67"/>
      <c r="U134" s="67"/>
      <c r="V134" s="67"/>
      <c r="W134" s="67"/>
      <c r="X134" s="67"/>
      <c r="Y134" s="67"/>
      <c r="Z134" s="67"/>
    </row>
    <row r="135" spans="1:26" ht="15.75" x14ac:dyDescent="0.25">
      <c r="A135" s="65">
        <v>131</v>
      </c>
      <c r="B135" s="3" t="str">
        <f>IF(INFO!G133=0,"",INFO!G133)</f>
        <v/>
      </c>
      <c r="C135" s="4">
        <f>MATHS!N138</f>
        <v>0</v>
      </c>
      <c r="D135" s="4">
        <f>ENGLISH!N138</f>
        <v>0</v>
      </c>
      <c r="E135" s="4">
        <f>'NAT. SCI'!N138</f>
        <v>0</v>
      </c>
      <c r="F135" s="4">
        <f>'C. EDU'!N138</f>
        <v>0</v>
      </c>
      <c r="G135" s="4">
        <f>ICT!N138</f>
        <v>0</v>
      </c>
      <c r="H135" s="4">
        <f>RME!N138</f>
        <v>0</v>
      </c>
      <c r="I135" s="4">
        <f>TWI!N138</f>
        <v>0</v>
      </c>
      <c r="J135" s="4">
        <f>'C. ARTS'!N138</f>
        <v>0</v>
      </c>
      <c r="K135" s="5">
        <f t="shared" si="2"/>
        <v>0</v>
      </c>
      <c r="L135" s="6" t="str">
        <f>IF(R135="","",LOOKUP(R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5" s="153">
        <f>RANK($K$135,$K$5:$K$204,0)</f>
        <v>1</v>
      </c>
      <c r="S135" s="67"/>
      <c r="T135" s="67"/>
      <c r="U135" s="67"/>
      <c r="V135" s="67"/>
      <c r="W135" s="67"/>
      <c r="X135" s="67"/>
      <c r="Y135" s="67"/>
      <c r="Z135" s="67"/>
    </row>
    <row r="136" spans="1:26" ht="15.75" x14ac:dyDescent="0.25">
      <c r="A136" s="65">
        <v>132</v>
      </c>
      <c r="B136" s="3" t="str">
        <f>IF(INFO!G134=0,"",INFO!G134)</f>
        <v/>
      </c>
      <c r="C136" s="4">
        <f>MATHS!N139</f>
        <v>0</v>
      </c>
      <c r="D136" s="4">
        <f>ENGLISH!N139</f>
        <v>0</v>
      </c>
      <c r="E136" s="4">
        <f>'NAT. SCI'!N139</f>
        <v>0</v>
      </c>
      <c r="F136" s="4">
        <f>'C. EDU'!N139</f>
        <v>0</v>
      </c>
      <c r="G136" s="4">
        <f>ICT!N139</f>
        <v>0</v>
      </c>
      <c r="H136" s="4">
        <f>RME!N139</f>
        <v>0</v>
      </c>
      <c r="I136" s="4">
        <f>TWI!N139</f>
        <v>0</v>
      </c>
      <c r="J136" s="4">
        <f>'C. ARTS'!N139</f>
        <v>0</v>
      </c>
      <c r="K136" s="5">
        <f t="shared" si="2"/>
        <v>0</v>
      </c>
      <c r="L136" s="6" t="str">
        <f>IF(R136="","",LOOKUP(R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6" s="153">
        <f>RANK($K$136,$K$5:$K$204,0)</f>
        <v>1</v>
      </c>
      <c r="S136" s="67"/>
      <c r="T136" s="67"/>
      <c r="U136" s="67"/>
      <c r="V136" s="67"/>
      <c r="W136" s="67"/>
      <c r="X136" s="67"/>
      <c r="Y136" s="67"/>
      <c r="Z136" s="67"/>
    </row>
    <row r="137" spans="1:26" ht="15.75" x14ac:dyDescent="0.25">
      <c r="A137" s="65">
        <v>133</v>
      </c>
      <c r="B137" s="3" t="str">
        <f>IF(INFO!G135=0,"",INFO!G135)</f>
        <v/>
      </c>
      <c r="C137" s="4">
        <f>MATHS!N140</f>
        <v>0</v>
      </c>
      <c r="D137" s="4">
        <f>ENGLISH!N140</f>
        <v>0</v>
      </c>
      <c r="E137" s="4">
        <f>'NAT. SCI'!N140</f>
        <v>0</v>
      </c>
      <c r="F137" s="4">
        <f>'C. EDU'!N140</f>
        <v>0</v>
      </c>
      <c r="G137" s="4">
        <f>ICT!N140</f>
        <v>0</v>
      </c>
      <c r="H137" s="4">
        <f>RME!N140</f>
        <v>0</v>
      </c>
      <c r="I137" s="4">
        <f>TWI!N140</f>
        <v>0</v>
      </c>
      <c r="J137" s="4">
        <f>'C. ARTS'!N140</f>
        <v>0</v>
      </c>
      <c r="K137" s="5">
        <f t="shared" si="2"/>
        <v>0</v>
      </c>
      <c r="L137" s="6" t="str">
        <f>IF(R137="","",LOOKUP(R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7" s="153">
        <f>RANK($K$137,$K$5:$K$204,0)</f>
        <v>1</v>
      </c>
      <c r="S137" s="67"/>
      <c r="T137" s="67"/>
      <c r="U137" s="67"/>
      <c r="V137" s="67"/>
      <c r="W137" s="67"/>
      <c r="X137" s="67"/>
      <c r="Y137" s="67"/>
      <c r="Z137" s="67"/>
    </row>
    <row r="138" spans="1:26" ht="15.75" x14ac:dyDescent="0.25">
      <c r="A138" s="65">
        <v>134</v>
      </c>
      <c r="B138" s="3" t="str">
        <f>IF(INFO!G136=0,"",INFO!G136)</f>
        <v/>
      </c>
      <c r="C138" s="4">
        <f>MATHS!N141</f>
        <v>0</v>
      </c>
      <c r="D138" s="4">
        <f>ENGLISH!N141</f>
        <v>0</v>
      </c>
      <c r="E138" s="4">
        <f>'NAT. SCI'!N141</f>
        <v>0</v>
      </c>
      <c r="F138" s="4">
        <f>'C. EDU'!N141</f>
        <v>0</v>
      </c>
      <c r="G138" s="4">
        <f>ICT!N141</f>
        <v>0</v>
      </c>
      <c r="H138" s="4">
        <f>RME!N141</f>
        <v>0</v>
      </c>
      <c r="I138" s="4">
        <f>TWI!N141</f>
        <v>0</v>
      </c>
      <c r="J138" s="4">
        <f>'C. ARTS'!N141</f>
        <v>0</v>
      </c>
      <c r="K138" s="5">
        <f t="shared" si="2"/>
        <v>0</v>
      </c>
      <c r="L138" s="6" t="str">
        <f>IF(R138="","",LOOKUP(R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8" s="153">
        <f>RANK($K$138,$K$5:$K$204,0)</f>
        <v>1</v>
      </c>
      <c r="S138" s="67"/>
      <c r="T138" s="67"/>
      <c r="U138" s="67"/>
      <c r="V138" s="67"/>
      <c r="W138" s="67"/>
      <c r="X138" s="67"/>
      <c r="Y138" s="67"/>
      <c r="Z138" s="67"/>
    </row>
    <row r="139" spans="1:26" ht="15.75" x14ac:dyDescent="0.25">
      <c r="A139" s="65">
        <v>135</v>
      </c>
      <c r="B139" s="3" t="str">
        <f>IF(INFO!G137=0,"",INFO!G137)</f>
        <v/>
      </c>
      <c r="C139" s="4">
        <f>MATHS!N142</f>
        <v>0</v>
      </c>
      <c r="D139" s="4">
        <f>ENGLISH!N142</f>
        <v>0</v>
      </c>
      <c r="E139" s="4">
        <f>'NAT. SCI'!N142</f>
        <v>0</v>
      </c>
      <c r="F139" s="4">
        <f>'C. EDU'!N142</f>
        <v>0</v>
      </c>
      <c r="G139" s="4">
        <f>ICT!N142</f>
        <v>0</v>
      </c>
      <c r="H139" s="4">
        <f>RME!N142</f>
        <v>0</v>
      </c>
      <c r="I139" s="4">
        <f>TWI!N142</f>
        <v>0</v>
      </c>
      <c r="J139" s="4">
        <f>'C. ARTS'!N142</f>
        <v>0</v>
      </c>
      <c r="K139" s="5">
        <f t="shared" si="2"/>
        <v>0</v>
      </c>
      <c r="L139" s="6" t="str">
        <f>IF(R139="","",LOOKUP(R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39" s="153">
        <f>RANK($K$139,$K$5:$K$204,0)</f>
        <v>1</v>
      </c>
      <c r="S139" s="67"/>
      <c r="T139" s="67"/>
      <c r="U139" s="67"/>
      <c r="V139" s="67"/>
      <c r="W139" s="67"/>
      <c r="X139" s="67"/>
      <c r="Y139" s="67"/>
      <c r="Z139" s="67"/>
    </row>
    <row r="140" spans="1:26" ht="15.75" x14ac:dyDescent="0.25">
      <c r="A140" s="65">
        <v>136</v>
      </c>
      <c r="B140" s="3" t="str">
        <f>IF(INFO!G138=0,"",INFO!G138)</f>
        <v/>
      </c>
      <c r="C140" s="4">
        <f>MATHS!N143</f>
        <v>0</v>
      </c>
      <c r="D140" s="4">
        <f>ENGLISH!N143</f>
        <v>0</v>
      </c>
      <c r="E140" s="4">
        <f>'NAT. SCI'!N143</f>
        <v>0</v>
      </c>
      <c r="F140" s="4">
        <f>'C. EDU'!N143</f>
        <v>0</v>
      </c>
      <c r="G140" s="4">
        <f>ICT!N143</f>
        <v>0</v>
      </c>
      <c r="H140" s="4">
        <f>RME!N143</f>
        <v>0</v>
      </c>
      <c r="I140" s="4">
        <f>TWI!N143</f>
        <v>0</v>
      </c>
      <c r="J140" s="4">
        <f>'C. ARTS'!N143</f>
        <v>0</v>
      </c>
      <c r="K140" s="5">
        <f t="shared" si="2"/>
        <v>0</v>
      </c>
      <c r="L140" s="6" t="str">
        <f>IF(R140="","",LOOKUP(R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0" s="153">
        <f>RANK($K$140,$K$5:$K$204,0)</f>
        <v>1</v>
      </c>
      <c r="S140" s="67"/>
      <c r="T140" s="67"/>
      <c r="U140" s="67"/>
      <c r="V140" s="67"/>
      <c r="W140" s="67"/>
      <c r="X140" s="67"/>
      <c r="Y140" s="67"/>
      <c r="Z140" s="67"/>
    </row>
    <row r="141" spans="1:26" ht="15.75" x14ac:dyDescent="0.25">
      <c r="A141" s="65">
        <v>137</v>
      </c>
      <c r="B141" s="3" t="str">
        <f>IF(INFO!G139=0,"",INFO!G139)</f>
        <v/>
      </c>
      <c r="C141" s="4">
        <f>MATHS!N144</f>
        <v>0</v>
      </c>
      <c r="D141" s="4">
        <f>ENGLISH!N144</f>
        <v>0</v>
      </c>
      <c r="E141" s="4">
        <f>'NAT. SCI'!N144</f>
        <v>0</v>
      </c>
      <c r="F141" s="4">
        <f>'C. EDU'!N144</f>
        <v>0</v>
      </c>
      <c r="G141" s="4">
        <f>ICT!N144</f>
        <v>0</v>
      </c>
      <c r="H141" s="4">
        <f>RME!N144</f>
        <v>0</v>
      </c>
      <c r="I141" s="4">
        <f>TWI!N144</f>
        <v>0</v>
      </c>
      <c r="J141" s="4">
        <f>'C. ARTS'!N144</f>
        <v>0</v>
      </c>
      <c r="K141" s="5">
        <f t="shared" si="2"/>
        <v>0</v>
      </c>
      <c r="L141" s="6" t="str">
        <f>IF(R141="","",LOOKUP(R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1" s="153">
        <f>RANK($K$141,$K$5:$K$204,0)</f>
        <v>1</v>
      </c>
      <c r="S141" s="67"/>
      <c r="T141" s="67"/>
      <c r="U141" s="67"/>
      <c r="V141" s="67"/>
      <c r="W141" s="67"/>
      <c r="X141" s="67"/>
      <c r="Y141" s="67"/>
      <c r="Z141" s="67"/>
    </row>
    <row r="142" spans="1:26" ht="15.75" x14ac:dyDescent="0.25">
      <c r="A142" s="65">
        <v>138</v>
      </c>
      <c r="B142" s="3" t="str">
        <f>IF(INFO!G140=0,"",INFO!G140)</f>
        <v/>
      </c>
      <c r="C142" s="4">
        <f>MATHS!N145</f>
        <v>0</v>
      </c>
      <c r="D142" s="4">
        <f>ENGLISH!N145</f>
        <v>0</v>
      </c>
      <c r="E142" s="4">
        <f>'NAT. SCI'!N145</f>
        <v>0</v>
      </c>
      <c r="F142" s="4">
        <f>'C. EDU'!N145</f>
        <v>0</v>
      </c>
      <c r="G142" s="4">
        <f>ICT!N145</f>
        <v>0</v>
      </c>
      <c r="H142" s="4">
        <f>RME!N145</f>
        <v>0</v>
      </c>
      <c r="I142" s="4">
        <f>TWI!N145</f>
        <v>0</v>
      </c>
      <c r="J142" s="4">
        <f>'C. ARTS'!N145</f>
        <v>0</v>
      </c>
      <c r="K142" s="5">
        <f t="shared" si="2"/>
        <v>0</v>
      </c>
      <c r="L142" s="6" t="str">
        <f>IF(R142="","",LOOKUP(R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2" s="153">
        <f>RANK($K$142,$K$5:$K$204,0)</f>
        <v>1</v>
      </c>
      <c r="S142" s="67"/>
      <c r="T142" s="67"/>
      <c r="U142" s="67"/>
      <c r="V142" s="67"/>
      <c r="W142" s="67"/>
      <c r="X142" s="67"/>
      <c r="Y142" s="67"/>
      <c r="Z142" s="67"/>
    </row>
    <row r="143" spans="1:26" ht="15.75" x14ac:dyDescent="0.25">
      <c r="A143" s="65">
        <v>139</v>
      </c>
      <c r="B143" s="3" t="str">
        <f>IF(INFO!G141=0,"",INFO!G141)</f>
        <v/>
      </c>
      <c r="C143" s="4">
        <f>MATHS!N146</f>
        <v>0</v>
      </c>
      <c r="D143" s="4">
        <f>ENGLISH!N146</f>
        <v>0</v>
      </c>
      <c r="E143" s="4">
        <f>'NAT. SCI'!N146</f>
        <v>0</v>
      </c>
      <c r="F143" s="4">
        <f>'C. EDU'!N146</f>
        <v>0</v>
      </c>
      <c r="G143" s="4">
        <f>ICT!N146</f>
        <v>0</v>
      </c>
      <c r="H143" s="4">
        <f>RME!N146</f>
        <v>0</v>
      </c>
      <c r="I143" s="4">
        <f>TWI!N146</f>
        <v>0</v>
      </c>
      <c r="J143" s="4">
        <f>'C. ARTS'!N146</f>
        <v>0</v>
      </c>
      <c r="K143" s="5">
        <f t="shared" si="2"/>
        <v>0</v>
      </c>
      <c r="L143" s="6" t="str">
        <f>IF(R143="","",LOOKUP(R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3" s="153">
        <f>RANK($K$143,$K$5:$K$204,0)</f>
        <v>1</v>
      </c>
      <c r="S143" s="67"/>
      <c r="T143" s="67"/>
      <c r="U143" s="67"/>
      <c r="V143" s="67"/>
      <c r="W143" s="67"/>
      <c r="X143" s="67"/>
      <c r="Y143" s="67"/>
      <c r="Z143" s="67"/>
    </row>
    <row r="144" spans="1:26" ht="15.75" x14ac:dyDescent="0.25">
      <c r="A144" s="65">
        <v>140</v>
      </c>
      <c r="B144" s="3" t="str">
        <f>IF(INFO!G142=0,"",INFO!G142)</f>
        <v/>
      </c>
      <c r="C144" s="4">
        <f>MATHS!N147</f>
        <v>0</v>
      </c>
      <c r="D144" s="4">
        <f>ENGLISH!N147</f>
        <v>0</v>
      </c>
      <c r="E144" s="4">
        <f>'NAT. SCI'!N147</f>
        <v>0</v>
      </c>
      <c r="F144" s="4">
        <f>'C. EDU'!N147</f>
        <v>0</v>
      </c>
      <c r="G144" s="4">
        <f>ICT!N147</f>
        <v>0</v>
      </c>
      <c r="H144" s="4">
        <f>RME!N147</f>
        <v>0</v>
      </c>
      <c r="I144" s="4">
        <f>TWI!N147</f>
        <v>0</v>
      </c>
      <c r="J144" s="4">
        <f>'C. ARTS'!N147</f>
        <v>0</v>
      </c>
      <c r="K144" s="5">
        <f t="shared" si="2"/>
        <v>0</v>
      </c>
      <c r="L144" s="6" t="str">
        <f>IF(R144="","",LOOKUP(R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4" s="153">
        <f>RANK($K$144,$K$5:$K$204,0)</f>
        <v>1</v>
      </c>
      <c r="S144" s="67"/>
      <c r="T144" s="67"/>
      <c r="U144" s="67"/>
      <c r="V144" s="67"/>
      <c r="W144" s="67"/>
      <c r="X144" s="67"/>
      <c r="Y144" s="67"/>
      <c r="Z144" s="67"/>
    </row>
    <row r="145" spans="1:26" ht="15.75" x14ac:dyDescent="0.25">
      <c r="A145" s="65">
        <v>141</v>
      </c>
      <c r="B145" s="3" t="str">
        <f>IF(INFO!G143=0,"",INFO!G143)</f>
        <v/>
      </c>
      <c r="C145" s="4">
        <f>MATHS!N148</f>
        <v>0</v>
      </c>
      <c r="D145" s="4">
        <f>ENGLISH!N148</f>
        <v>0</v>
      </c>
      <c r="E145" s="4">
        <f>'NAT. SCI'!N148</f>
        <v>0</v>
      </c>
      <c r="F145" s="4">
        <f>'C. EDU'!N148</f>
        <v>0</v>
      </c>
      <c r="G145" s="4">
        <f>ICT!N148</f>
        <v>0</v>
      </c>
      <c r="H145" s="4">
        <f>RME!N148</f>
        <v>0</v>
      </c>
      <c r="I145" s="4">
        <f>TWI!N148</f>
        <v>0</v>
      </c>
      <c r="J145" s="4">
        <f>'C. ARTS'!N148</f>
        <v>0</v>
      </c>
      <c r="K145" s="5">
        <f t="shared" si="2"/>
        <v>0</v>
      </c>
      <c r="L145" s="6" t="str">
        <f>IF(R145="","",LOOKUP(R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5" s="153">
        <f>RANK($K$145,$K$5:$K$204,0)</f>
        <v>1</v>
      </c>
      <c r="S145" s="67"/>
      <c r="T145" s="67"/>
      <c r="U145" s="67"/>
      <c r="V145" s="67"/>
      <c r="W145" s="67"/>
      <c r="X145" s="67"/>
      <c r="Y145" s="67"/>
      <c r="Z145" s="67"/>
    </row>
    <row r="146" spans="1:26" ht="15.75" x14ac:dyDescent="0.25">
      <c r="A146" s="65">
        <v>142</v>
      </c>
      <c r="B146" s="3" t="str">
        <f>IF(INFO!G144=0,"",INFO!G144)</f>
        <v/>
      </c>
      <c r="C146" s="4">
        <f>MATHS!N149</f>
        <v>0</v>
      </c>
      <c r="D146" s="4">
        <f>ENGLISH!N149</f>
        <v>0</v>
      </c>
      <c r="E146" s="4">
        <f>'NAT. SCI'!N149</f>
        <v>0</v>
      </c>
      <c r="F146" s="4">
        <f>'C. EDU'!N149</f>
        <v>0</v>
      </c>
      <c r="G146" s="4">
        <f>ICT!N149</f>
        <v>0</v>
      </c>
      <c r="H146" s="4">
        <f>RME!N149</f>
        <v>0</v>
      </c>
      <c r="I146" s="4">
        <f>TWI!N149</f>
        <v>0</v>
      </c>
      <c r="J146" s="4">
        <f>'C. ARTS'!N149</f>
        <v>0</v>
      </c>
      <c r="K146" s="5">
        <f t="shared" si="2"/>
        <v>0</v>
      </c>
      <c r="L146" s="6" t="str">
        <f>IF(R146="","",LOOKUP(R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6" s="153">
        <f>RANK($K$146,$K$5:$K$204,0)</f>
        <v>1</v>
      </c>
      <c r="S146" s="67"/>
      <c r="T146" s="67"/>
      <c r="U146" s="67"/>
      <c r="V146" s="67"/>
      <c r="W146" s="67"/>
      <c r="X146" s="67"/>
      <c r="Y146" s="67"/>
      <c r="Z146" s="67"/>
    </row>
    <row r="147" spans="1:26" ht="15.75" x14ac:dyDescent="0.25">
      <c r="A147" s="65">
        <v>143</v>
      </c>
      <c r="B147" s="3" t="str">
        <f>IF(INFO!G145=0,"",INFO!G145)</f>
        <v/>
      </c>
      <c r="C147" s="4">
        <f>MATHS!N150</f>
        <v>0</v>
      </c>
      <c r="D147" s="4">
        <f>ENGLISH!N150</f>
        <v>0</v>
      </c>
      <c r="E147" s="4">
        <f>'NAT. SCI'!N150</f>
        <v>0</v>
      </c>
      <c r="F147" s="4">
        <f>'C. EDU'!N150</f>
        <v>0</v>
      </c>
      <c r="G147" s="4">
        <f>ICT!N150</f>
        <v>0</v>
      </c>
      <c r="H147" s="4">
        <f>RME!N150</f>
        <v>0</v>
      </c>
      <c r="I147" s="4">
        <f>TWI!N150</f>
        <v>0</v>
      </c>
      <c r="J147" s="4">
        <f>'C. ARTS'!N150</f>
        <v>0</v>
      </c>
      <c r="K147" s="5">
        <f t="shared" si="2"/>
        <v>0</v>
      </c>
      <c r="L147" s="6" t="str">
        <f>IF(R147="","",LOOKUP(R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7" s="153">
        <f>RANK($K$147,$K$5:$K$204,0)</f>
        <v>1</v>
      </c>
      <c r="S147" s="67"/>
      <c r="T147" s="67"/>
      <c r="U147" s="67"/>
      <c r="V147" s="67"/>
      <c r="W147" s="67"/>
      <c r="X147" s="67"/>
      <c r="Y147" s="67"/>
      <c r="Z147" s="67"/>
    </row>
    <row r="148" spans="1:26" ht="15.75" x14ac:dyDescent="0.25">
      <c r="A148" s="65">
        <v>144</v>
      </c>
      <c r="B148" s="3" t="str">
        <f>IF(INFO!G146=0,"",INFO!G146)</f>
        <v/>
      </c>
      <c r="C148" s="4">
        <f>MATHS!N151</f>
        <v>0</v>
      </c>
      <c r="D148" s="4">
        <f>ENGLISH!N151</f>
        <v>0</v>
      </c>
      <c r="E148" s="4">
        <f>'NAT. SCI'!N151</f>
        <v>0</v>
      </c>
      <c r="F148" s="4">
        <f>'C. EDU'!N151</f>
        <v>0</v>
      </c>
      <c r="G148" s="4">
        <f>ICT!N151</f>
        <v>0</v>
      </c>
      <c r="H148" s="4">
        <f>RME!N151</f>
        <v>0</v>
      </c>
      <c r="I148" s="4">
        <f>TWI!N151</f>
        <v>0</v>
      </c>
      <c r="J148" s="4">
        <f>'C. ARTS'!N151</f>
        <v>0</v>
      </c>
      <c r="K148" s="5">
        <f t="shared" si="2"/>
        <v>0</v>
      </c>
      <c r="L148" s="6" t="str">
        <f>IF(R148="","",LOOKUP(R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8" s="153">
        <f>RANK($K$148,$K$5:$K$204,0)</f>
        <v>1</v>
      </c>
      <c r="S148" s="67"/>
      <c r="T148" s="67"/>
      <c r="U148" s="67"/>
      <c r="V148" s="67"/>
      <c r="W148" s="67"/>
      <c r="X148" s="67"/>
      <c r="Y148" s="67"/>
      <c r="Z148" s="67"/>
    </row>
    <row r="149" spans="1:26" ht="15.75" x14ac:dyDescent="0.25">
      <c r="A149" s="65">
        <v>145</v>
      </c>
      <c r="B149" s="3" t="str">
        <f>IF(INFO!G147=0,"",INFO!G147)</f>
        <v/>
      </c>
      <c r="C149" s="4">
        <f>MATHS!N152</f>
        <v>0</v>
      </c>
      <c r="D149" s="4">
        <f>ENGLISH!N152</f>
        <v>0</v>
      </c>
      <c r="E149" s="4">
        <f>'NAT. SCI'!N152</f>
        <v>0</v>
      </c>
      <c r="F149" s="4">
        <f>'C. EDU'!N152</f>
        <v>0</v>
      </c>
      <c r="G149" s="4">
        <f>ICT!N152</f>
        <v>0</v>
      </c>
      <c r="H149" s="4">
        <f>RME!N152</f>
        <v>0</v>
      </c>
      <c r="I149" s="4">
        <f>TWI!N152</f>
        <v>0</v>
      </c>
      <c r="J149" s="4">
        <f>'C. ARTS'!N152</f>
        <v>0</v>
      </c>
      <c r="K149" s="5">
        <f t="shared" si="2"/>
        <v>0</v>
      </c>
      <c r="L149" s="6" t="str">
        <f>IF(R149="","",LOOKUP(R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49" s="153">
        <f>RANK($K$149,$K$5:$K$204,0)</f>
        <v>1</v>
      </c>
      <c r="S149" s="67"/>
      <c r="T149" s="67"/>
      <c r="U149" s="67"/>
      <c r="V149" s="67"/>
      <c r="W149" s="67"/>
      <c r="X149" s="67"/>
      <c r="Y149" s="67"/>
      <c r="Z149" s="67"/>
    </row>
    <row r="150" spans="1:26" ht="15.75" x14ac:dyDescent="0.25">
      <c r="A150" s="65">
        <v>146</v>
      </c>
      <c r="B150" s="3" t="str">
        <f>IF(INFO!G148=0,"",INFO!G148)</f>
        <v/>
      </c>
      <c r="C150" s="4">
        <f>MATHS!N153</f>
        <v>0</v>
      </c>
      <c r="D150" s="4">
        <f>ENGLISH!N153</f>
        <v>0</v>
      </c>
      <c r="E150" s="4">
        <f>'NAT. SCI'!N153</f>
        <v>0</v>
      </c>
      <c r="F150" s="4">
        <f>'C. EDU'!N153</f>
        <v>0</v>
      </c>
      <c r="G150" s="4">
        <f>ICT!N153</f>
        <v>0</v>
      </c>
      <c r="H150" s="4">
        <f>RME!N153</f>
        <v>0</v>
      </c>
      <c r="I150" s="4">
        <f>TWI!N153</f>
        <v>0</v>
      </c>
      <c r="J150" s="4">
        <f>'C. ARTS'!N153</f>
        <v>0</v>
      </c>
      <c r="K150" s="5">
        <f t="shared" si="2"/>
        <v>0</v>
      </c>
      <c r="L150" s="6" t="str">
        <f>IF(R150="","",LOOKUP(R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0" s="153">
        <f>RANK($K$150,$K$5:$K$204,0)</f>
        <v>1</v>
      </c>
      <c r="S150" s="67"/>
      <c r="T150" s="67"/>
      <c r="U150" s="67"/>
      <c r="V150" s="67"/>
      <c r="W150" s="67"/>
      <c r="X150" s="67"/>
      <c r="Y150" s="67"/>
      <c r="Z150" s="67"/>
    </row>
    <row r="151" spans="1:26" ht="15.75" x14ac:dyDescent="0.25">
      <c r="A151" s="65">
        <v>147</v>
      </c>
      <c r="B151" s="3" t="str">
        <f>IF(INFO!G149=0,"",INFO!G149)</f>
        <v/>
      </c>
      <c r="C151" s="4">
        <f>MATHS!N154</f>
        <v>0</v>
      </c>
      <c r="D151" s="4">
        <f>ENGLISH!N154</f>
        <v>0</v>
      </c>
      <c r="E151" s="4">
        <f>'NAT. SCI'!N154</f>
        <v>0</v>
      </c>
      <c r="F151" s="4">
        <f>'C. EDU'!N154</f>
        <v>0</v>
      </c>
      <c r="G151" s="4">
        <f>ICT!N154</f>
        <v>0</v>
      </c>
      <c r="H151" s="4">
        <f>RME!N154</f>
        <v>0</v>
      </c>
      <c r="I151" s="4">
        <f>TWI!N154</f>
        <v>0</v>
      </c>
      <c r="J151" s="4">
        <f>'C. ARTS'!N154</f>
        <v>0</v>
      </c>
      <c r="K151" s="5">
        <f t="shared" si="2"/>
        <v>0</v>
      </c>
      <c r="L151" s="6" t="str">
        <f>IF(R151="","",LOOKUP(R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1" s="153">
        <f>RANK($K$151,$K$5:$K$204,0)</f>
        <v>1</v>
      </c>
      <c r="S151" s="67"/>
      <c r="T151" s="67"/>
      <c r="U151" s="67"/>
      <c r="V151" s="67"/>
      <c r="W151" s="67"/>
      <c r="X151" s="67"/>
      <c r="Y151" s="67"/>
      <c r="Z151" s="67"/>
    </row>
    <row r="152" spans="1:26" ht="15.75" x14ac:dyDescent="0.25">
      <c r="A152" s="65">
        <v>148</v>
      </c>
      <c r="B152" s="3" t="str">
        <f>IF(INFO!G150=0,"",INFO!G150)</f>
        <v/>
      </c>
      <c r="C152" s="4">
        <f>MATHS!N155</f>
        <v>0</v>
      </c>
      <c r="D152" s="4">
        <f>ENGLISH!N155</f>
        <v>0</v>
      </c>
      <c r="E152" s="4">
        <f>'NAT. SCI'!N155</f>
        <v>0</v>
      </c>
      <c r="F152" s="4">
        <f>'C. EDU'!N155</f>
        <v>0</v>
      </c>
      <c r="G152" s="4">
        <f>ICT!N155</f>
        <v>0</v>
      </c>
      <c r="H152" s="4">
        <f>RME!N155</f>
        <v>0</v>
      </c>
      <c r="I152" s="4">
        <f>TWI!N155</f>
        <v>0</v>
      </c>
      <c r="J152" s="4">
        <f>'C. ARTS'!N155</f>
        <v>0</v>
      </c>
      <c r="K152" s="5">
        <f t="shared" si="2"/>
        <v>0</v>
      </c>
      <c r="L152" s="6" t="str">
        <f>IF(R152="","",LOOKUP(R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2" s="153">
        <f>RANK($K$152,$K$5:$K$204,0)</f>
        <v>1</v>
      </c>
      <c r="S152" s="67"/>
      <c r="T152" s="67"/>
      <c r="U152" s="67"/>
      <c r="V152" s="67"/>
      <c r="W152" s="67"/>
      <c r="X152" s="67"/>
      <c r="Y152" s="67"/>
      <c r="Z152" s="67"/>
    </row>
    <row r="153" spans="1:26" ht="15.75" x14ac:dyDescent="0.25">
      <c r="A153" s="65">
        <v>149</v>
      </c>
      <c r="B153" s="3" t="str">
        <f>IF(INFO!G151=0,"",INFO!G151)</f>
        <v/>
      </c>
      <c r="C153" s="4">
        <f>MATHS!N156</f>
        <v>0</v>
      </c>
      <c r="D153" s="4">
        <f>ENGLISH!N156</f>
        <v>0</v>
      </c>
      <c r="E153" s="4">
        <f>'NAT. SCI'!N156</f>
        <v>0</v>
      </c>
      <c r="F153" s="4">
        <f>'C. EDU'!N156</f>
        <v>0</v>
      </c>
      <c r="G153" s="4">
        <f>ICT!N156</f>
        <v>0</v>
      </c>
      <c r="H153" s="4">
        <f>RME!N156</f>
        <v>0</v>
      </c>
      <c r="I153" s="4">
        <f>TWI!N156</f>
        <v>0</v>
      </c>
      <c r="J153" s="4">
        <f>'C. ARTS'!N156</f>
        <v>0</v>
      </c>
      <c r="K153" s="5">
        <f t="shared" si="2"/>
        <v>0</v>
      </c>
      <c r="L153" s="6" t="str">
        <f>IF(R153="","",LOOKUP(R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3" s="153">
        <f>RANK($K$153,$K$5:$K$204,0)</f>
        <v>1</v>
      </c>
      <c r="S153" s="67"/>
      <c r="T153" s="67"/>
      <c r="U153" s="67"/>
      <c r="V153" s="67"/>
      <c r="W153" s="67"/>
      <c r="X153" s="67"/>
      <c r="Y153" s="67"/>
      <c r="Z153" s="67"/>
    </row>
    <row r="154" spans="1:26" ht="15.75" x14ac:dyDescent="0.25">
      <c r="A154" s="65">
        <v>150</v>
      </c>
      <c r="B154" s="3" t="str">
        <f>IF(INFO!G152=0,"",INFO!G152)</f>
        <v/>
      </c>
      <c r="C154" s="4">
        <f>MATHS!N157</f>
        <v>0</v>
      </c>
      <c r="D154" s="4">
        <f>ENGLISH!N157</f>
        <v>0</v>
      </c>
      <c r="E154" s="4">
        <f>'NAT. SCI'!N157</f>
        <v>0</v>
      </c>
      <c r="F154" s="4">
        <f>'C. EDU'!N157</f>
        <v>0</v>
      </c>
      <c r="G154" s="4">
        <f>ICT!N157</f>
        <v>0</v>
      </c>
      <c r="H154" s="4">
        <f>RME!N157</f>
        <v>0</v>
      </c>
      <c r="I154" s="4">
        <f>TWI!N157</f>
        <v>0</v>
      </c>
      <c r="J154" s="4">
        <f>'C. ARTS'!N157</f>
        <v>0</v>
      </c>
      <c r="K154" s="5">
        <f t="shared" si="2"/>
        <v>0</v>
      </c>
      <c r="L154" s="6" t="str">
        <f>IF(R154="","",LOOKUP(R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4" s="153">
        <f>RANK($K$154,$K$5:$K$204,0)</f>
        <v>1</v>
      </c>
      <c r="S154" s="67"/>
      <c r="T154" s="67"/>
      <c r="U154" s="67"/>
      <c r="V154" s="67"/>
      <c r="W154" s="67"/>
      <c r="X154" s="67"/>
      <c r="Y154" s="67"/>
      <c r="Z154" s="67"/>
    </row>
    <row r="155" spans="1:26" ht="15.75" x14ac:dyDescent="0.25">
      <c r="A155" s="65">
        <v>151</v>
      </c>
      <c r="B155" s="3" t="str">
        <f>IF(INFO!G153=0,"",INFO!G153)</f>
        <v/>
      </c>
      <c r="C155" s="4">
        <f>MATHS!N158</f>
        <v>0</v>
      </c>
      <c r="D155" s="4">
        <f>ENGLISH!N158</f>
        <v>0</v>
      </c>
      <c r="E155" s="4">
        <f>'NAT. SCI'!N158</f>
        <v>0</v>
      </c>
      <c r="F155" s="4">
        <f>'C. EDU'!N158</f>
        <v>0</v>
      </c>
      <c r="G155" s="4">
        <f>ICT!N158</f>
        <v>0</v>
      </c>
      <c r="H155" s="4">
        <f>RME!N158</f>
        <v>0</v>
      </c>
      <c r="I155" s="4">
        <f>TWI!N158</f>
        <v>0</v>
      </c>
      <c r="J155" s="4">
        <f>'C. ARTS'!N158</f>
        <v>0</v>
      </c>
      <c r="K155" s="5">
        <f t="shared" si="2"/>
        <v>0</v>
      </c>
      <c r="L155" s="6" t="str">
        <f>IF(R155="","",LOOKUP(R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5" s="153">
        <f>RANK($K$155,$K$5:$K$204,0)</f>
        <v>1</v>
      </c>
      <c r="S155" s="67"/>
      <c r="T155" s="67"/>
      <c r="U155" s="67"/>
      <c r="V155" s="67"/>
      <c r="W155" s="67"/>
      <c r="X155" s="67"/>
      <c r="Y155" s="67"/>
      <c r="Z155" s="67"/>
    </row>
    <row r="156" spans="1:26" ht="15.75" x14ac:dyDescent="0.25">
      <c r="A156" s="65">
        <v>152</v>
      </c>
      <c r="B156" s="3" t="str">
        <f>IF(INFO!G154=0,"",INFO!G154)</f>
        <v/>
      </c>
      <c r="C156" s="4">
        <f>MATHS!N159</f>
        <v>0</v>
      </c>
      <c r="D156" s="4">
        <f>ENGLISH!N159</f>
        <v>0</v>
      </c>
      <c r="E156" s="4">
        <f>'NAT. SCI'!N159</f>
        <v>0</v>
      </c>
      <c r="F156" s="4">
        <f>'C. EDU'!N159</f>
        <v>0</v>
      </c>
      <c r="G156" s="4">
        <f>ICT!N159</f>
        <v>0</v>
      </c>
      <c r="H156" s="4">
        <f>RME!N159</f>
        <v>0</v>
      </c>
      <c r="I156" s="4">
        <f>TWI!N159</f>
        <v>0</v>
      </c>
      <c r="J156" s="4">
        <f>'C. ARTS'!N159</f>
        <v>0</v>
      </c>
      <c r="K156" s="5">
        <f t="shared" si="2"/>
        <v>0</v>
      </c>
      <c r="L156" s="6" t="str">
        <f>IF(R156="","",LOOKUP(R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6" s="153">
        <f>RANK($K$156,$K$5:$K$204,0)</f>
        <v>1</v>
      </c>
      <c r="S156" s="67"/>
      <c r="T156" s="67"/>
      <c r="U156" s="67"/>
      <c r="V156" s="67"/>
      <c r="W156" s="67"/>
      <c r="X156" s="67"/>
      <c r="Y156" s="67"/>
      <c r="Z156" s="67"/>
    </row>
    <row r="157" spans="1:26" ht="15.75" x14ac:dyDescent="0.25">
      <c r="A157" s="65">
        <v>153</v>
      </c>
      <c r="B157" s="3" t="str">
        <f>IF(INFO!G155=0,"",INFO!G155)</f>
        <v/>
      </c>
      <c r="C157" s="4">
        <f>MATHS!N160</f>
        <v>0</v>
      </c>
      <c r="D157" s="4">
        <f>ENGLISH!N160</f>
        <v>0</v>
      </c>
      <c r="E157" s="4">
        <f>'NAT. SCI'!N160</f>
        <v>0</v>
      </c>
      <c r="F157" s="4">
        <f>'C. EDU'!N160</f>
        <v>0</v>
      </c>
      <c r="G157" s="4">
        <f>ICT!N160</f>
        <v>0</v>
      </c>
      <c r="H157" s="4">
        <f>RME!N160</f>
        <v>0</v>
      </c>
      <c r="I157" s="4">
        <f>TWI!N160</f>
        <v>0</v>
      </c>
      <c r="J157" s="4">
        <f>'C. ARTS'!N160</f>
        <v>0</v>
      </c>
      <c r="K157" s="5">
        <f t="shared" si="2"/>
        <v>0</v>
      </c>
      <c r="L157" s="6" t="str">
        <f>IF(R157="","",LOOKUP(R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7" s="153">
        <f>RANK($K$157,$K$5:$K$204,0)</f>
        <v>1</v>
      </c>
      <c r="S157" s="67"/>
      <c r="T157" s="67"/>
      <c r="U157" s="67"/>
      <c r="V157" s="67"/>
      <c r="W157" s="67"/>
      <c r="X157" s="67"/>
      <c r="Y157" s="67"/>
      <c r="Z157" s="67"/>
    </row>
    <row r="158" spans="1:26" ht="15.75" x14ac:dyDescent="0.25">
      <c r="A158" s="65">
        <v>154</v>
      </c>
      <c r="B158" s="3" t="str">
        <f>IF(INFO!G156=0,"",INFO!G156)</f>
        <v/>
      </c>
      <c r="C158" s="4">
        <f>MATHS!N161</f>
        <v>0</v>
      </c>
      <c r="D158" s="4">
        <f>ENGLISH!N161</f>
        <v>0</v>
      </c>
      <c r="E158" s="4">
        <f>'NAT. SCI'!N161</f>
        <v>0</v>
      </c>
      <c r="F158" s="4">
        <f>'C. EDU'!N161</f>
        <v>0</v>
      </c>
      <c r="G158" s="4">
        <f>ICT!N161</f>
        <v>0</v>
      </c>
      <c r="H158" s="4">
        <f>RME!N161</f>
        <v>0</v>
      </c>
      <c r="I158" s="4">
        <f>TWI!N161</f>
        <v>0</v>
      </c>
      <c r="J158" s="4">
        <f>'C. ARTS'!N161</f>
        <v>0</v>
      </c>
      <c r="K158" s="5">
        <f t="shared" si="2"/>
        <v>0</v>
      </c>
      <c r="L158" s="6" t="str">
        <f>IF(R158="","",LOOKUP(R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8" s="153">
        <f>RANK($K$158,$K$5:$K$204,0)</f>
        <v>1</v>
      </c>
      <c r="S158" s="67"/>
      <c r="T158" s="67"/>
      <c r="U158" s="67"/>
      <c r="V158" s="67"/>
      <c r="W158" s="67"/>
      <c r="X158" s="67"/>
      <c r="Y158" s="67"/>
      <c r="Z158" s="67"/>
    </row>
    <row r="159" spans="1:26" ht="15.75" x14ac:dyDescent="0.25">
      <c r="A159" s="65">
        <v>155</v>
      </c>
      <c r="B159" s="3" t="str">
        <f>IF(INFO!G157=0,"",INFO!G157)</f>
        <v/>
      </c>
      <c r="C159" s="4">
        <f>MATHS!N162</f>
        <v>0</v>
      </c>
      <c r="D159" s="4">
        <f>ENGLISH!N162</f>
        <v>0</v>
      </c>
      <c r="E159" s="4">
        <f>'NAT. SCI'!N162</f>
        <v>0</v>
      </c>
      <c r="F159" s="4">
        <f>'C. EDU'!N162</f>
        <v>0</v>
      </c>
      <c r="G159" s="4">
        <f>ICT!N162</f>
        <v>0</v>
      </c>
      <c r="H159" s="4">
        <f>RME!N162</f>
        <v>0</v>
      </c>
      <c r="I159" s="4">
        <f>TWI!N162</f>
        <v>0</v>
      </c>
      <c r="J159" s="4">
        <f>'C. ARTS'!N162</f>
        <v>0</v>
      </c>
      <c r="K159" s="5">
        <f t="shared" si="2"/>
        <v>0</v>
      </c>
      <c r="L159" s="6" t="str">
        <f>IF(R159="","",LOOKUP(R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59" s="153">
        <f>RANK($K$159,$K$5:$K$204,0)</f>
        <v>1</v>
      </c>
      <c r="S159" s="67"/>
      <c r="T159" s="67"/>
      <c r="U159" s="67"/>
      <c r="V159" s="67"/>
      <c r="W159" s="67"/>
      <c r="X159" s="67"/>
      <c r="Y159" s="67"/>
      <c r="Z159" s="67"/>
    </row>
    <row r="160" spans="1:26" ht="15.75" x14ac:dyDescent="0.25">
      <c r="A160" s="65">
        <v>156</v>
      </c>
      <c r="B160" s="3" t="str">
        <f>IF(INFO!G158=0,"",INFO!G158)</f>
        <v/>
      </c>
      <c r="C160" s="4">
        <f>MATHS!N163</f>
        <v>0</v>
      </c>
      <c r="D160" s="4">
        <f>ENGLISH!N163</f>
        <v>0</v>
      </c>
      <c r="E160" s="4">
        <f>'NAT. SCI'!N163</f>
        <v>0</v>
      </c>
      <c r="F160" s="4">
        <f>'C. EDU'!N163</f>
        <v>0</v>
      </c>
      <c r="G160" s="4">
        <f>ICT!N163</f>
        <v>0</v>
      </c>
      <c r="H160" s="4">
        <f>RME!N163</f>
        <v>0</v>
      </c>
      <c r="I160" s="4">
        <f>TWI!N163</f>
        <v>0</v>
      </c>
      <c r="J160" s="4">
        <f>'C. ARTS'!N163</f>
        <v>0</v>
      </c>
      <c r="K160" s="5">
        <f t="shared" si="2"/>
        <v>0</v>
      </c>
      <c r="L160" s="6" t="str">
        <f>IF(R160="","",LOOKUP(R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0" s="153">
        <f>RANK($K$160,$K$5:$K$204,0)</f>
        <v>1</v>
      </c>
      <c r="S160" s="67"/>
      <c r="T160" s="67"/>
      <c r="U160" s="67"/>
      <c r="V160" s="67"/>
      <c r="W160" s="67"/>
      <c r="X160" s="67"/>
      <c r="Y160" s="67"/>
      <c r="Z160" s="67"/>
    </row>
    <row r="161" spans="1:26" ht="15.75" x14ac:dyDescent="0.25">
      <c r="A161" s="65">
        <v>157</v>
      </c>
      <c r="B161" s="3" t="str">
        <f>IF(INFO!G159=0,"",INFO!G159)</f>
        <v/>
      </c>
      <c r="C161" s="4">
        <f>MATHS!N164</f>
        <v>0</v>
      </c>
      <c r="D161" s="4">
        <f>ENGLISH!N164</f>
        <v>0</v>
      </c>
      <c r="E161" s="4">
        <f>'NAT. SCI'!N164</f>
        <v>0</v>
      </c>
      <c r="F161" s="4">
        <f>'C. EDU'!N164</f>
        <v>0</v>
      </c>
      <c r="G161" s="4">
        <f>ICT!N164</f>
        <v>0</v>
      </c>
      <c r="H161" s="4">
        <f>RME!N164</f>
        <v>0</v>
      </c>
      <c r="I161" s="4">
        <f>TWI!N164</f>
        <v>0</v>
      </c>
      <c r="J161" s="4">
        <f>'C. ARTS'!N164</f>
        <v>0</v>
      </c>
      <c r="K161" s="5">
        <f t="shared" si="2"/>
        <v>0</v>
      </c>
      <c r="L161" s="6" t="str">
        <f>IF(R161="","",LOOKUP(R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1" s="153">
        <f>RANK($K$161,$K$5:$K$204,0)</f>
        <v>1</v>
      </c>
      <c r="S161" s="67"/>
      <c r="T161" s="67"/>
      <c r="U161" s="67"/>
      <c r="V161" s="67"/>
      <c r="W161" s="67"/>
      <c r="X161" s="67"/>
      <c r="Y161" s="67"/>
      <c r="Z161" s="67"/>
    </row>
    <row r="162" spans="1:26" ht="15.75" x14ac:dyDescent="0.25">
      <c r="A162" s="65">
        <v>158</v>
      </c>
      <c r="B162" s="3" t="str">
        <f>IF(INFO!G160=0,"",INFO!G160)</f>
        <v/>
      </c>
      <c r="C162" s="4">
        <f>MATHS!N165</f>
        <v>0</v>
      </c>
      <c r="D162" s="4">
        <f>ENGLISH!N165</f>
        <v>0</v>
      </c>
      <c r="E162" s="4">
        <f>'NAT. SCI'!N165</f>
        <v>0</v>
      </c>
      <c r="F162" s="4">
        <f>'C. EDU'!N165</f>
        <v>0</v>
      </c>
      <c r="G162" s="4">
        <f>ICT!N165</f>
        <v>0</v>
      </c>
      <c r="H162" s="4">
        <f>RME!N165</f>
        <v>0</v>
      </c>
      <c r="I162" s="4">
        <f>TWI!N165</f>
        <v>0</v>
      </c>
      <c r="J162" s="4">
        <f>'C. ARTS'!N165</f>
        <v>0</v>
      </c>
      <c r="K162" s="5">
        <f t="shared" si="2"/>
        <v>0</v>
      </c>
      <c r="L162" s="6" t="str">
        <f>IF(R162="","",LOOKUP(R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2" s="153">
        <f>RANK($K$162,$K$5:$K$204,0)</f>
        <v>1</v>
      </c>
      <c r="S162" s="67"/>
      <c r="T162" s="67"/>
      <c r="U162" s="67"/>
      <c r="V162" s="67"/>
      <c r="W162" s="67"/>
      <c r="X162" s="67"/>
      <c r="Y162" s="67"/>
      <c r="Z162" s="67"/>
    </row>
    <row r="163" spans="1:26" ht="15.75" x14ac:dyDescent="0.25">
      <c r="A163" s="65">
        <v>159</v>
      </c>
      <c r="B163" s="3" t="str">
        <f>IF(INFO!G161=0,"",INFO!G161)</f>
        <v/>
      </c>
      <c r="C163" s="4">
        <f>MATHS!N166</f>
        <v>0</v>
      </c>
      <c r="D163" s="4">
        <f>ENGLISH!N166</f>
        <v>0</v>
      </c>
      <c r="E163" s="4">
        <f>'NAT. SCI'!N166</f>
        <v>0</v>
      </c>
      <c r="F163" s="4">
        <f>'C. EDU'!N166</f>
        <v>0</v>
      </c>
      <c r="G163" s="4">
        <f>ICT!N166</f>
        <v>0</v>
      </c>
      <c r="H163" s="4">
        <f>RME!N166</f>
        <v>0</v>
      </c>
      <c r="I163" s="4">
        <f>TWI!N166</f>
        <v>0</v>
      </c>
      <c r="J163" s="4">
        <f>'C. ARTS'!N166</f>
        <v>0</v>
      </c>
      <c r="K163" s="5">
        <f t="shared" si="2"/>
        <v>0</v>
      </c>
      <c r="L163" s="6" t="str">
        <f>IF(R163="","",LOOKUP(R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3" s="153">
        <f>RANK($K$163,$K$5:$K$204,0)</f>
        <v>1</v>
      </c>
      <c r="S163" s="67"/>
      <c r="T163" s="67"/>
      <c r="U163" s="67"/>
      <c r="V163" s="67"/>
      <c r="W163" s="67"/>
      <c r="X163" s="67"/>
      <c r="Y163" s="67"/>
      <c r="Z163" s="67"/>
    </row>
    <row r="164" spans="1:26" ht="15.75" x14ac:dyDescent="0.25">
      <c r="A164" s="65">
        <v>160</v>
      </c>
      <c r="B164" s="3" t="str">
        <f>IF(INFO!G162=0,"",INFO!G162)</f>
        <v/>
      </c>
      <c r="C164" s="4">
        <f>MATHS!N167</f>
        <v>0</v>
      </c>
      <c r="D164" s="4">
        <f>ENGLISH!N167</f>
        <v>0</v>
      </c>
      <c r="E164" s="4">
        <f>'NAT. SCI'!N167</f>
        <v>0</v>
      </c>
      <c r="F164" s="4">
        <f>'C. EDU'!N167</f>
        <v>0</v>
      </c>
      <c r="G164" s="4">
        <f>ICT!N167</f>
        <v>0</v>
      </c>
      <c r="H164" s="4">
        <f>RME!N167</f>
        <v>0</v>
      </c>
      <c r="I164" s="4">
        <f>TWI!N167</f>
        <v>0</v>
      </c>
      <c r="J164" s="4">
        <f>'C. ARTS'!N167</f>
        <v>0</v>
      </c>
      <c r="K164" s="5">
        <f t="shared" si="2"/>
        <v>0</v>
      </c>
      <c r="L164" s="6" t="str">
        <f>IF(R164="","",LOOKUP(R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4" s="153">
        <f>RANK($K$164,$K$5:$K$204,0)</f>
        <v>1</v>
      </c>
      <c r="S164" s="67"/>
      <c r="T164" s="67"/>
      <c r="U164" s="67"/>
      <c r="V164" s="67"/>
      <c r="W164" s="67"/>
      <c r="X164" s="67"/>
      <c r="Y164" s="67"/>
      <c r="Z164" s="67"/>
    </row>
    <row r="165" spans="1:26" ht="15.75" x14ac:dyDescent="0.25">
      <c r="A165" s="65">
        <v>161</v>
      </c>
      <c r="B165" s="3" t="str">
        <f>IF(INFO!G163=0,"",INFO!G163)</f>
        <v/>
      </c>
      <c r="C165" s="4">
        <f>MATHS!N168</f>
        <v>0</v>
      </c>
      <c r="D165" s="4">
        <f>ENGLISH!N168</f>
        <v>0</v>
      </c>
      <c r="E165" s="4">
        <f>'NAT. SCI'!N168</f>
        <v>0</v>
      </c>
      <c r="F165" s="4">
        <f>'C. EDU'!N168</f>
        <v>0</v>
      </c>
      <c r="G165" s="4">
        <f>ICT!N168</f>
        <v>0</v>
      </c>
      <c r="H165" s="4">
        <f>RME!N168</f>
        <v>0</v>
      </c>
      <c r="I165" s="4">
        <f>TWI!N168</f>
        <v>0</v>
      </c>
      <c r="J165" s="4">
        <f>'C. ARTS'!N168</f>
        <v>0</v>
      </c>
      <c r="K165" s="5">
        <f t="shared" si="2"/>
        <v>0</v>
      </c>
      <c r="L165" s="6" t="str">
        <f>IF(R165="","",LOOKUP(R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5" s="153">
        <f>RANK($K$165,$K$5:$K$204,0)</f>
        <v>1</v>
      </c>
      <c r="S165" s="67"/>
      <c r="T165" s="67"/>
      <c r="U165" s="67"/>
      <c r="V165" s="67"/>
      <c r="W165" s="67"/>
      <c r="X165" s="67"/>
      <c r="Y165" s="67"/>
      <c r="Z165" s="67"/>
    </row>
    <row r="166" spans="1:26" ht="15.75" x14ac:dyDescent="0.25">
      <c r="A166" s="65">
        <v>162</v>
      </c>
      <c r="B166" s="3" t="str">
        <f>IF(INFO!G164=0,"",INFO!G164)</f>
        <v/>
      </c>
      <c r="C166" s="4">
        <f>MATHS!N169</f>
        <v>0</v>
      </c>
      <c r="D166" s="4">
        <f>ENGLISH!N169</f>
        <v>0</v>
      </c>
      <c r="E166" s="4">
        <f>'NAT. SCI'!N169</f>
        <v>0</v>
      </c>
      <c r="F166" s="4">
        <f>'C. EDU'!N169</f>
        <v>0</v>
      </c>
      <c r="G166" s="4">
        <f>ICT!N169</f>
        <v>0</v>
      </c>
      <c r="H166" s="4">
        <f>RME!N169</f>
        <v>0</v>
      </c>
      <c r="I166" s="4">
        <f>TWI!N169</f>
        <v>0</v>
      </c>
      <c r="J166" s="4">
        <f>'C. ARTS'!N169</f>
        <v>0</v>
      </c>
      <c r="K166" s="5">
        <f t="shared" si="2"/>
        <v>0</v>
      </c>
      <c r="L166" s="6" t="str">
        <f>IF(R166="","",LOOKUP(R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6" s="153">
        <f>RANK($K$166,$K$5:$K$204,0)</f>
        <v>1</v>
      </c>
      <c r="S166" s="67"/>
      <c r="T166" s="67"/>
      <c r="U166" s="67"/>
      <c r="V166" s="67"/>
      <c r="W166" s="67"/>
      <c r="X166" s="67"/>
      <c r="Y166" s="67"/>
      <c r="Z166" s="67"/>
    </row>
    <row r="167" spans="1:26" ht="15.75" x14ac:dyDescent="0.25">
      <c r="A167" s="65">
        <v>163</v>
      </c>
      <c r="B167" s="3" t="str">
        <f>IF(INFO!G165=0,"",INFO!G165)</f>
        <v/>
      </c>
      <c r="C167" s="4">
        <f>MATHS!N170</f>
        <v>0</v>
      </c>
      <c r="D167" s="4">
        <f>ENGLISH!N170</f>
        <v>0</v>
      </c>
      <c r="E167" s="4">
        <f>'NAT. SCI'!N170</f>
        <v>0</v>
      </c>
      <c r="F167" s="4">
        <f>'C. EDU'!N170</f>
        <v>0</v>
      </c>
      <c r="G167" s="4">
        <f>ICT!N170</f>
        <v>0</v>
      </c>
      <c r="H167" s="4">
        <f>RME!N170</f>
        <v>0</v>
      </c>
      <c r="I167" s="4">
        <f>TWI!N170</f>
        <v>0</v>
      </c>
      <c r="J167" s="4">
        <f>'C. ARTS'!N170</f>
        <v>0</v>
      </c>
      <c r="K167" s="5">
        <f t="shared" si="2"/>
        <v>0</v>
      </c>
      <c r="L167" s="6" t="str">
        <f>IF(R167="","",LOOKUP(R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7" s="153">
        <f>RANK($K$167,$K$5:$K$204,0)</f>
        <v>1</v>
      </c>
      <c r="S167" s="67"/>
      <c r="T167" s="67"/>
      <c r="U167" s="67"/>
      <c r="V167" s="67"/>
      <c r="W167" s="67"/>
      <c r="X167" s="67"/>
      <c r="Y167" s="67"/>
      <c r="Z167" s="67"/>
    </row>
    <row r="168" spans="1:26" ht="15.75" x14ac:dyDescent="0.25">
      <c r="A168" s="65">
        <v>164</v>
      </c>
      <c r="B168" s="3" t="str">
        <f>IF(INFO!G166=0,"",INFO!G166)</f>
        <v/>
      </c>
      <c r="C168" s="4">
        <f>MATHS!N171</f>
        <v>0</v>
      </c>
      <c r="D168" s="4">
        <f>ENGLISH!N171</f>
        <v>0</v>
      </c>
      <c r="E168" s="4">
        <f>'NAT. SCI'!N171</f>
        <v>0</v>
      </c>
      <c r="F168" s="4">
        <f>'C. EDU'!N171</f>
        <v>0</v>
      </c>
      <c r="G168" s="4">
        <f>ICT!N171</f>
        <v>0</v>
      </c>
      <c r="H168" s="4">
        <f>RME!N171</f>
        <v>0</v>
      </c>
      <c r="I168" s="4">
        <f>TWI!N171</f>
        <v>0</v>
      </c>
      <c r="J168" s="4">
        <f>'C. ARTS'!N171</f>
        <v>0</v>
      </c>
      <c r="K168" s="5">
        <f t="shared" si="2"/>
        <v>0</v>
      </c>
      <c r="L168" s="6" t="str">
        <f>IF(R168="","",LOOKUP(R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8" s="153">
        <f>RANK($K$168,$K$5:$K$204,0)</f>
        <v>1</v>
      </c>
      <c r="S168" s="67"/>
      <c r="T168" s="67"/>
      <c r="U168" s="67"/>
      <c r="V168" s="67"/>
      <c r="W168" s="67"/>
      <c r="X168" s="67"/>
      <c r="Y168" s="67"/>
      <c r="Z168" s="67"/>
    </row>
    <row r="169" spans="1:26" ht="15.75" x14ac:dyDescent="0.25">
      <c r="A169" s="65">
        <v>165</v>
      </c>
      <c r="B169" s="3" t="str">
        <f>IF(INFO!G167=0,"",INFO!G167)</f>
        <v/>
      </c>
      <c r="C169" s="4">
        <f>MATHS!N172</f>
        <v>0</v>
      </c>
      <c r="D169" s="4">
        <f>ENGLISH!N172</f>
        <v>0</v>
      </c>
      <c r="E169" s="4">
        <f>'NAT. SCI'!N172</f>
        <v>0</v>
      </c>
      <c r="F169" s="4">
        <f>'C. EDU'!N172</f>
        <v>0</v>
      </c>
      <c r="G169" s="4">
        <f>ICT!N172</f>
        <v>0</v>
      </c>
      <c r="H169" s="4">
        <f>RME!N172</f>
        <v>0</v>
      </c>
      <c r="I169" s="4">
        <f>TWI!N172</f>
        <v>0</v>
      </c>
      <c r="J169" s="4">
        <f>'C. ARTS'!N172</f>
        <v>0</v>
      </c>
      <c r="K169" s="5">
        <f t="shared" si="2"/>
        <v>0</v>
      </c>
      <c r="L169" s="6" t="str">
        <f>IF(R169="","",LOOKUP(R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69" s="153">
        <f>RANK($K$169,$K$5:$K$204,0)</f>
        <v>1</v>
      </c>
      <c r="S169" s="67"/>
      <c r="T169" s="67"/>
      <c r="U169" s="67"/>
      <c r="V169" s="67"/>
      <c r="W169" s="67"/>
      <c r="X169" s="67"/>
      <c r="Y169" s="67"/>
      <c r="Z169" s="67"/>
    </row>
    <row r="170" spans="1:26" ht="15.75" x14ac:dyDescent="0.25">
      <c r="A170" s="65">
        <v>166</v>
      </c>
      <c r="B170" s="3" t="str">
        <f>IF(INFO!G168=0,"",INFO!G168)</f>
        <v/>
      </c>
      <c r="C170" s="4">
        <f>MATHS!N173</f>
        <v>0</v>
      </c>
      <c r="D170" s="4">
        <f>ENGLISH!N173</f>
        <v>0</v>
      </c>
      <c r="E170" s="4">
        <f>'NAT. SCI'!N173</f>
        <v>0</v>
      </c>
      <c r="F170" s="4">
        <f>'C. EDU'!N173</f>
        <v>0</v>
      </c>
      <c r="G170" s="4">
        <f>ICT!N173</f>
        <v>0</v>
      </c>
      <c r="H170" s="4">
        <f>RME!N173</f>
        <v>0</v>
      </c>
      <c r="I170" s="4">
        <f>TWI!N173</f>
        <v>0</v>
      </c>
      <c r="J170" s="4">
        <f>'C. ARTS'!N173</f>
        <v>0</v>
      </c>
      <c r="K170" s="5">
        <f t="shared" si="2"/>
        <v>0</v>
      </c>
      <c r="L170" s="6" t="str">
        <f>IF(R170="","",LOOKUP(R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0" s="153">
        <f>RANK($K$170,$K$5:$K$204,0)</f>
        <v>1</v>
      </c>
      <c r="S170" s="67"/>
      <c r="T170" s="67"/>
      <c r="U170" s="67"/>
      <c r="V170" s="67"/>
      <c r="W170" s="67"/>
      <c r="X170" s="67"/>
      <c r="Y170" s="67"/>
      <c r="Z170" s="67"/>
    </row>
    <row r="171" spans="1:26" ht="15.75" x14ac:dyDescent="0.25">
      <c r="A171" s="65">
        <v>167</v>
      </c>
      <c r="B171" s="3" t="str">
        <f>IF(INFO!G169=0,"",INFO!G169)</f>
        <v/>
      </c>
      <c r="C171" s="4">
        <f>MATHS!N174</f>
        <v>0</v>
      </c>
      <c r="D171" s="4">
        <f>ENGLISH!N174</f>
        <v>0</v>
      </c>
      <c r="E171" s="4">
        <f>'NAT. SCI'!N174</f>
        <v>0</v>
      </c>
      <c r="F171" s="4">
        <f>'C. EDU'!N174</f>
        <v>0</v>
      </c>
      <c r="G171" s="4">
        <f>ICT!N174</f>
        <v>0</v>
      </c>
      <c r="H171" s="4">
        <f>RME!N174</f>
        <v>0</v>
      </c>
      <c r="I171" s="4">
        <f>TWI!N174</f>
        <v>0</v>
      </c>
      <c r="J171" s="4">
        <f>'C. ARTS'!N174</f>
        <v>0</v>
      </c>
      <c r="K171" s="5">
        <f t="shared" si="2"/>
        <v>0</v>
      </c>
      <c r="L171" s="6" t="str">
        <f>IF(R171="","",LOOKUP(R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1" s="153">
        <f>RANK($K$171,$K$5:$K$204,0)</f>
        <v>1</v>
      </c>
      <c r="S171" s="67"/>
      <c r="T171" s="67"/>
      <c r="U171" s="67"/>
      <c r="V171" s="67"/>
      <c r="W171" s="67"/>
      <c r="X171" s="67"/>
      <c r="Y171" s="67"/>
      <c r="Z171" s="67"/>
    </row>
    <row r="172" spans="1:26" ht="15.75" x14ac:dyDescent="0.25">
      <c r="A172" s="65">
        <v>168</v>
      </c>
      <c r="B172" s="3" t="str">
        <f>IF(INFO!G170=0,"",INFO!G170)</f>
        <v/>
      </c>
      <c r="C172" s="4">
        <f>MATHS!N175</f>
        <v>0</v>
      </c>
      <c r="D172" s="4">
        <f>ENGLISH!N175</f>
        <v>0</v>
      </c>
      <c r="E172" s="4">
        <f>'NAT. SCI'!N175</f>
        <v>0</v>
      </c>
      <c r="F172" s="4">
        <f>'C. EDU'!N175</f>
        <v>0</v>
      </c>
      <c r="G172" s="4">
        <f>ICT!N175</f>
        <v>0</v>
      </c>
      <c r="H172" s="4">
        <f>RME!N175</f>
        <v>0</v>
      </c>
      <c r="I172" s="4">
        <f>TWI!N175</f>
        <v>0</v>
      </c>
      <c r="J172" s="4">
        <f>'C. ARTS'!N175</f>
        <v>0</v>
      </c>
      <c r="K172" s="5">
        <f t="shared" si="2"/>
        <v>0</v>
      </c>
      <c r="L172" s="6" t="str">
        <f>IF(R172="","",LOOKUP(R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2" s="153">
        <f>RANK($K$172,$K$5:$K$204,0)</f>
        <v>1</v>
      </c>
      <c r="S172" s="67"/>
      <c r="T172" s="67"/>
      <c r="U172" s="67"/>
      <c r="V172" s="67"/>
      <c r="W172" s="67"/>
      <c r="X172" s="67"/>
      <c r="Y172" s="67"/>
      <c r="Z172" s="67"/>
    </row>
    <row r="173" spans="1:26" ht="15.75" x14ac:dyDescent="0.25">
      <c r="A173" s="65">
        <v>169</v>
      </c>
      <c r="B173" s="3" t="str">
        <f>IF(INFO!G171=0,"",INFO!G171)</f>
        <v/>
      </c>
      <c r="C173" s="4">
        <f>MATHS!N176</f>
        <v>0</v>
      </c>
      <c r="D173" s="4">
        <f>ENGLISH!N176</f>
        <v>0</v>
      </c>
      <c r="E173" s="4">
        <f>'NAT. SCI'!N176</f>
        <v>0</v>
      </c>
      <c r="F173" s="4">
        <f>'C. EDU'!N176</f>
        <v>0</v>
      </c>
      <c r="G173" s="4">
        <f>ICT!N176</f>
        <v>0</v>
      </c>
      <c r="H173" s="4">
        <f>RME!N176</f>
        <v>0</v>
      </c>
      <c r="I173" s="4">
        <f>TWI!N176</f>
        <v>0</v>
      </c>
      <c r="J173" s="4">
        <f>'C. ARTS'!N176</f>
        <v>0</v>
      </c>
      <c r="K173" s="5">
        <f t="shared" si="2"/>
        <v>0</v>
      </c>
      <c r="L173" s="6" t="str">
        <f>IF(R173="","",LOOKUP(R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3" s="153">
        <f>RANK($K$173,$K$5:$K$204,0)</f>
        <v>1</v>
      </c>
      <c r="S173" s="67"/>
      <c r="T173" s="67"/>
      <c r="U173" s="67"/>
      <c r="V173" s="67"/>
      <c r="W173" s="67"/>
      <c r="X173" s="67"/>
      <c r="Y173" s="67"/>
      <c r="Z173" s="67"/>
    </row>
    <row r="174" spans="1:26" ht="15.75" x14ac:dyDescent="0.25">
      <c r="A174" s="65">
        <v>170</v>
      </c>
      <c r="B174" s="3" t="str">
        <f>IF(INFO!G172=0,"",INFO!G172)</f>
        <v/>
      </c>
      <c r="C174" s="4">
        <f>MATHS!N177</f>
        <v>0</v>
      </c>
      <c r="D174" s="4">
        <f>ENGLISH!N177</f>
        <v>0</v>
      </c>
      <c r="E174" s="4">
        <f>'NAT. SCI'!N177</f>
        <v>0</v>
      </c>
      <c r="F174" s="4">
        <f>'C. EDU'!N177</f>
        <v>0</v>
      </c>
      <c r="G174" s="4">
        <f>ICT!N177</f>
        <v>0</v>
      </c>
      <c r="H174" s="4">
        <f>RME!N177</f>
        <v>0</v>
      </c>
      <c r="I174" s="4">
        <f>TWI!N177</f>
        <v>0</v>
      </c>
      <c r="J174" s="4">
        <f>'C. ARTS'!N177</f>
        <v>0</v>
      </c>
      <c r="K174" s="5">
        <f t="shared" si="2"/>
        <v>0</v>
      </c>
      <c r="L174" s="6" t="str">
        <f>IF(R174="","",LOOKUP(R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4" s="153">
        <f>RANK($K$174,$K$5:$K$204,0)</f>
        <v>1</v>
      </c>
      <c r="S174" s="67"/>
      <c r="T174" s="67"/>
      <c r="U174" s="67"/>
      <c r="V174" s="67"/>
      <c r="W174" s="67"/>
      <c r="X174" s="67"/>
      <c r="Y174" s="67"/>
      <c r="Z174" s="67"/>
    </row>
    <row r="175" spans="1:26" ht="15.75" x14ac:dyDescent="0.25">
      <c r="A175" s="65">
        <v>171</v>
      </c>
      <c r="B175" s="3" t="str">
        <f>IF(INFO!G173=0,"",INFO!G173)</f>
        <v/>
      </c>
      <c r="C175" s="4">
        <f>MATHS!N178</f>
        <v>0</v>
      </c>
      <c r="D175" s="4">
        <f>ENGLISH!N178</f>
        <v>0</v>
      </c>
      <c r="E175" s="4">
        <f>'NAT. SCI'!N178</f>
        <v>0</v>
      </c>
      <c r="F175" s="4">
        <f>'C. EDU'!N178</f>
        <v>0</v>
      </c>
      <c r="G175" s="4">
        <f>ICT!N178</f>
        <v>0</v>
      </c>
      <c r="H175" s="4">
        <f>RME!N178</f>
        <v>0</v>
      </c>
      <c r="I175" s="4">
        <f>TWI!N178</f>
        <v>0</v>
      </c>
      <c r="J175" s="4">
        <f>'C. ARTS'!N178</f>
        <v>0</v>
      </c>
      <c r="K175" s="5">
        <f t="shared" si="2"/>
        <v>0</v>
      </c>
      <c r="L175" s="6" t="str">
        <f>IF(R175="","",LOOKUP(R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5" s="153">
        <f>RANK($K$175,$K$5:$K$204,0)</f>
        <v>1</v>
      </c>
      <c r="S175" s="67"/>
      <c r="T175" s="67"/>
      <c r="U175" s="67"/>
      <c r="V175" s="67"/>
      <c r="W175" s="67"/>
      <c r="X175" s="67"/>
      <c r="Y175" s="67"/>
      <c r="Z175" s="67"/>
    </row>
    <row r="176" spans="1:26" ht="15.75" x14ac:dyDescent="0.25">
      <c r="A176" s="65">
        <v>172</v>
      </c>
      <c r="B176" s="3" t="str">
        <f>IF(INFO!G174=0,"",INFO!G174)</f>
        <v/>
      </c>
      <c r="C176" s="4">
        <f>MATHS!N179</f>
        <v>0</v>
      </c>
      <c r="D176" s="4">
        <f>ENGLISH!N179</f>
        <v>0</v>
      </c>
      <c r="E176" s="4">
        <f>'NAT. SCI'!N179</f>
        <v>0</v>
      </c>
      <c r="F176" s="4">
        <f>'C. EDU'!N179</f>
        <v>0</v>
      </c>
      <c r="G176" s="4">
        <f>ICT!N179</f>
        <v>0</v>
      </c>
      <c r="H176" s="4">
        <f>RME!N179</f>
        <v>0</v>
      </c>
      <c r="I176" s="4">
        <f>TWI!N179</f>
        <v>0</v>
      </c>
      <c r="J176" s="4">
        <f>'C. ARTS'!N179</f>
        <v>0</v>
      </c>
      <c r="K176" s="5">
        <f t="shared" si="2"/>
        <v>0</v>
      </c>
      <c r="L176" s="6" t="str">
        <f>IF(R176="","",LOOKUP(R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6" s="153">
        <f>RANK($K$176,$K$5:$K$204,0)</f>
        <v>1</v>
      </c>
      <c r="S176" s="67"/>
      <c r="T176" s="67"/>
      <c r="U176" s="67"/>
      <c r="V176" s="67"/>
      <c r="W176" s="67"/>
      <c r="X176" s="67"/>
      <c r="Y176" s="67"/>
      <c r="Z176" s="67"/>
    </row>
    <row r="177" spans="1:26" ht="15.75" x14ac:dyDescent="0.25">
      <c r="A177" s="65">
        <v>173</v>
      </c>
      <c r="B177" s="3" t="str">
        <f>IF(INFO!G175=0,"",INFO!G175)</f>
        <v/>
      </c>
      <c r="C177" s="4">
        <f>MATHS!N180</f>
        <v>0</v>
      </c>
      <c r="D177" s="4">
        <f>ENGLISH!N180</f>
        <v>0</v>
      </c>
      <c r="E177" s="4">
        <f>'NAT. SCI'!N180</f>
        <v>0</v>
      </c>
      <c r="F177" s="4">
        <f>'C. EDU'!N180</f>
        <v>0</v>
      </c>
      <c r="G177" s="4">
        <f>ICT!N180</f>
        <v>0</v>
      </c>
      <c r="H177" s="4">
        <f>RME!N180</f>
        <v>0</v>
      </c>
      <c r="I177" s="4">
        <f>TWI!N180</f>
        <v>0</v>
      </c>
      <c r="J177" s="4">
        <f>'C. ARTS'!N180</f>
        <v>0</v>
      </c>
      <c r="K177" s="5">
        <f t="shared" si="2"/>
        <v>0</v>
      </c>
      <c r="L177" s="6" t="str">
        <f>IF(R177="","",LOOKUP(R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7" s="153">
        <f>RANK($K$177,$K$5:$K$204,0)</f>
        <v>1</v>
      </c>
      <c r="S177" s="67"/>
      <c r="T177" s="67"/>
      <c r="U177" s="67"/>
      <c r="V177" s="67"/>
      <c r="W177" s="67"/>
      <c r="X177" s="67"/>
      <c r="Y177" s="67"/>
      <c r="Z177" s="67"/>
    </row>
    <row r="178" spans="1:26" ht="15.75" x14ac:dyDescent="0.25">
      <c r="A178" s="65">
        <v>174</v>
      </c>
      <c r="B178" s="3" t="str">
        <f>IF(INFO!G176=0,"",INFO!G176)</f>
        <v/>
      </c>
      <c r="C178" s="4">
        <f>MATHS!N181</f>
        <v>0</v>
      </c>
      <c r="D178" s="4">
        <f>ENGLISH!N181</f>
        <v>0</v>
      </c>
      <c r="E178" s="4">
        <f>'NAT. SCI'!N181</f>
        <v>0</v>
      </c>
      <c r="F178" s="4">
        <f>'C. EDU'!N181</f>
        <v>0</v>
      </c>
      <c r="G178" s="4">
        <f>ICT!N181</f>
        <v>0</v>
      </c>
      <c r="H178" s="4">
        <f>RME!N181</f>
        <v>0</v>
      </c>
      <c r="I178" s="4">
        <f>TWI!N181</f>
        <v>0</v>
      </c>
      <c r="J178" s="4">
        <f>'C. ARTS'!N181</f>
        <v>0</v>
      </c>
      <c r="K178" s="5">
        <f t="shared" si="2"/>
        <v>0</v>
      </c>
      <c r="L178" s="6" t="str">
        <f>IF(R178="","",LOOKUP(R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8" s="153">
        <f>RANK($K$178,$K$5:$K$204,0)</f>
        <v>1</v>
      </c>
      <c r="S178" s="67"/>
      <c r="T178" s="67"/>
      <c r="U178" s="67"/>
      <c r="V178" s="67"/>
      <c r="W178" s="67"/>
      <c r="X178" s="67"/>
      <c r="Y178" s="67"/>
      <c r="Z178" s="67"/>
    </row>
    <row r="179" spans="1:26" ht="15.75" x14ac:dyDescent="0.25">
      <c r="A179" s="65">
        <v>175</v>
      </c>
      <c r="B179" s="3" t="str">
        <f>IF(INFO!G177=0,"",INFO!G177)</f>
        <v/>
      </c>
      <c r="C179" s="4">
        <f>MATHS!N182</f>
        <v>0</v>
      </c>
      <c r="D179" s="4">
        <f>ENGLISH!N182</f>
        <v>0</v>
      </c>
      <c r="E179" s="4">
        <f>'NAT. SCI'!N182</f>
        <v>0</v>
      </c>
      <c r="F179" s="4">
        <f>'C. EDU'!N182</f>
        <v>0</v>
      </c>
      <c r="G179" s="4">
        <f>ICT!N182</f>
        <v>0</v>
      </c>
      <c r="H179" s="4">
        <f>RME!N182</f>
        <v>0</v>
      </c>
      <c r="I179" s="4">
        <f>TWI!N182</f>
        <v>0</v>
      </c>
      <c r="J179" s="4">
        <f>'C. ARTS'!N182</f>
        <v>0</v>
      </c>
      <c r="K179" s="5">
        <f t="shared" si="2"/>
        <v>0</v>
      </c>
      <c r="L179" s="6" t="str">
        <f>IF(R179="","",LOOKUP(R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79" s="153">
        <f>RANK($K$179,$K$5:$K$204,0)</f>
        <v>1</v>
      </c>
      <c r="S179" s="67"/>
      <c r="T179" s="67"/>
      <c r="U179" s="67"/>
      <c r="V179" s="67"/>
      <c r="W179" s="67"/>
      <c r="X179" s="67"/>
      <c r="Y179" s="67"/>
      <c r="Z179" s="67"/>
    </row>
    <row r="180" spans="1:26" ht="15.75" x14ac:dyDescent="0.25">
      <c r="A180" s="65">
        <v>176</v>
      </c>
      <c r="B180" s="3" t="str">
        <f>IF(INFO!G178=0,"",INFO!G178)</f>
        <v/>
      </c>
      <c r="C180" s="4">
        <f>MATHS!N183</f>
        <v>0</v>
      </c>
      <c r="D180" s="4">
        <f>ENGLISH!N183</f>
        <v>0</v>
      </c>
      <c r="E180" s="4">
        <f>'NAT. SCI'!N183</f>
        <v>0</v>
      </c>
      <c r="F180" s="4">
        <f>'C. EDU'!N183</f>
        <v>0</v>
      </c>
      <c r="G180" s="4">
        <f>ICT!N183</f>
        <v>0</v>
      </c>
      <c r="H180" s="4">
        <f>RME!N183</f>
        <v>0</v>
      </c>
      <c r="I180" s="4">
        <f>TWI!N183</f>
        <v>0</v>
      </c>
      <c r="J180" s="4">
        <f>'C. ARTS'!N183</f>
        <v>0</v>
      </c>
      <c r="K180" s="5">
        <f t="shared" si="2"/>
        <v>0</v>
      </c>
      <c r="L180" s="6" t="str">
        <f>IF(R180="","",LOOKUP(R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0" s="153">
        <f>RANK($K$180,$K$5:$K$204,0)</f>
        <v>1</v>
      </c>
      <c r="S180" s="67"/>
      <c r="T180" s="67"/>
      <c r="U180" s="67"/>
      <c r="V180" s="67"/>
      <c r="W180" s="67"/>
      <c r="X180" s="67"/>
      <c r="Y180" s="67"/>
      <c r="Z180" s="67"/>
    </row>
    <row r="181" spans="1:26" ht="15.75" x14ac:dyDescent="0.25">
      <c r="A181" s="65">
        <v>177</v>
      </c>
      <c r="B181" s="3" t="str">
        <f>IF(INFO!G179=0,"",INFO!G179)</f>
        <v/>
      </c>
      <c r="C181" s="4">
        <f>MATHS!N184</f>
        <v>0</v>
      </c>
      <c r="D181" s="4">
        <f>ENGLISH!N184</f>
        <v>0</v>
      </c>
      <c r="E181" s="4">
        <f>'NAT. SCI'!N184</f>
        <v>0</v>
      </c>
      <c r="F181" s="4">
        <f>'C. EDU'!N184</f>
        <v>0</v>
      </c>
      <c r="G181" s="4">
        <f>ICT!N184</f>
        <v>0</v>
      </c>
      <c r="H181" s="4">
        <f>RME!N184</f>
        <v>0</v>
      </c>
      <c r="I181" s="4">
        <f>TWI!N184</f>
        <v>0</v>
      </c>
      <c r="J181" s="4">
        <f>'C. ARTS'!N184</f>
        <v>0</v>
      </c>
      <c r="K181" s="5">
        <f t="shared" si="2"/>
        <v>0</v>
      </c>
      <c r="L181" s="6" t="str">
        <f>IF(R181="","",LOOKUP(R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1" s="153">
        <f>RANK($K$181,$K$5:$K$204,0)</f>
        <v>1</v>
      </c>
      <c r="S181" s="67"/>
      <c r="T181" s="67"/>
      <c r="U181" s="67"/>
      <c r="V181" s="67"/>
      <c r="W181" s="67"/>
      <c r="X181" s="67"/>
      <c r="Y181" s="67"/>
      <c r="Z181" s="67"/>
    </row>
    <row r="182" spans="1:26" ht="15.75" x14ac:dyDescent="0.25">
      <c r="A182" s="65">
        <v>178</v>
      </c>
      <c r="B182" s="3" t="str">
        <f>IF(INFO!G180=0,"",INFO!G180)</f>
        <v/>
      </c>
      <c r="C182" s="4">
        <f>MATHS!N185</f>
        <v>0</v>
      </c>
      <c r="D182" s="4">
        <f>ENGLISH!N185</f>
        <v>0</v>
      </c>
      <c r="E182" s="4">
        <f>'NAT. SCI'!N185</f>
        <v>0</v>
      </c>
      <c r="F182" s="4">
        <f>'C. EDU'!N185</f>
        <v>0</v>
      </c>
      <c r="G182" s="4">
        <f>ICT!N185</f>
        <v>0</v>
      </c>
      <c r="H182" s="4">
        <f>RME!N185</f>
        <v>0</v>
      </c>
      <c r="I182" s="4">
        <f>TWI!N185</f>
        <v>0</v>
      </c>
      <c r="J182" s="4">
        <f>'C. ARTS'!N185</f>
        <v>0</v>
      </c>
      <c r="K182" s="5">
        <f t="shared" si="2"/>
        <v>0</v>
      </c>
      <c r="L182" s="6" t="str">
        <f>IF(R182="","",LOOKUP(R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2" s="153">
        <f>RANK($K$182,$K$5:$K$204,0)</f>
        <v>1</v>
      </c>
      <c r="S182" s="67"/>
      <c r="T182" s="67"/>
      <c r="U182" s="67"/>
      <c r="V182" s="67"/>
      <c r="W182" s="67"/>
      <c r="X182" s="67"/>
      <c r="Y182" s="67"/>
      <c r="Z182" s="67"/>
    </row>
    <row r="183" spans="1:26" ht="15.75" x14ac:dyDescent="0.25">
      <c r="A183" s="65">
        <v>179</v>
      </c>
      <c r="B183" s="3" t="str">
        <f>IF(INFO!G181=0,"",INFO!G181)</f>
        <v/>
      </c>
      <c r="C183" s="4">
        <f>MATHS!N186</f>
        <v>0</v>
      </c>
      <c r="D183" s="4">
        <f>ENGLISH!N186</f>
        <v>0</v>
      </c>
      <c r="E183" s="4">
        <f>'NAT. SCI'!N186</f>
        <v>0</v>
      </c>
      <c r="F183" s="4">
        <f>'C. EDU'!N186</f>
        <v>0</v>
      </c>
      <c r="G183" s="4">
        <f>ICT!N186</f>
        <v>0</v>
      </c>
      <c r="H183" s="4">
        <f>RME!N186</f>
        <v>0</v>
      </c>
      <c r="I183" s="4">
        <f>TWI!N186</f>
        <v>0</v>
      </c>
      <c r="J183" s="4">
        <f>'C. ARTS'!N186</f>
        <v>0</v>
      </c>
      <c r="K183" s="5">
        <f t="shared" si="2"/>
        <v>0</v>
      </c>
      <c r="L183" s="6" t="str">
        <f>IF(R183="","",LOOKUP(R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3" s="153">
        <f>RANK($K$183,$K$5:$K$204,0)</f>
        <v>1</v>
      </c>
      <c r="S183" s="67"/>
      <c r="T183" s="67"/>
      <c r="U183" s="67"/>
      <c r="V183" s="67"/>
      <c r="W183" s="67"/>
      <c r="X183" s="67"/>
      <c r="Y183" s="67"/>
      <c r="Z183" s="67"/>
    </row>
    <row r="184" spans="1:26" ht="15.75" x14ac:dyDescent="0.25">
      <c r="A184" s="65">
        <v>180</v>
      </c>
      <c r="B184" s="3" t="str">
        <f>IF(INFO!G182=0,"",INFO!G182)</f>
        <v/>
      </c>
      <c r="C184" s="4">
        <f>MATHS!N187</f>
        <v>0</v>
      </c>
      <c r="D184" s="4">
        <f>ENGLISH!N187</f>
        <v>0</v>
      </c>
      <c r="E184" s="4">
        <f>'NAT. SCI'!N187</f>
        <v>0</v>
      </c>
      <c r="F184" s="4">
        <f>'C. EDU'!N187</f>
        <v>0</v>
      </c>
      <c r="G184" s="4">
        <f>ICT!N187</f>
        <v>0</v>
      </c>
      <c r="H184" s="4">
        <f>RME!N187</f>
        <v>0</v>
      </c>
      <c r="I184" s="4">
        <f>TWI!N187</f>
        <v>0</v>
      </c>
      <c r="J184" s="4">
        <f>'C. ARTS'!N187</f>
        <v>0</v>
      </c>
      <c r="K184" s="5">
        <f t="shared" si="2"/>
        <v>0</v>
      </c>
      <c r="L184" s="6" t="str">
        <f>IF(R184="","",LOOKUP(R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4" s="153">
        <f>RANK($K$184,$K$5:$K$204,0)</f>
        <v>1</v>
      </c>
      <c r="S184" s="67"/>
      <c r="T184" s="67"/>
      <c r="U184" s="67"/>
      <c r="V184" s="67"/>
      <c r="W184" s="67"/>
      <c r="X184" s="67"/>
      <c r="Y184" s="67"/>
      <c r="Z184" s="67"/>
    </row>
    <row r="185" spans="1:26" ht="15.75" x14ac:dyDescent="0.25">
      <c r="A185" s="65">
        <v>181</v>
      </c>
      <c r="B185" s="3" t="str">
        <f>IF(INFO!G183=0,"",INFO!G183)</f>
        <v/>
      </c>
      <c r="C185" s="4">
        <f>MATHS!N188</f>
        <v>0</v>
      </c>
      <c r="D185" s="4">
        <f>ENGLISH!N188</f>
        <v>0</v>
      </c>
      <c r="E185" s="4">
        <f>'NAT. SCI'!N188</f>
        <v>0</v>
      </c>
      <c r="F185" s="4">
        <f>'C. EDU'!N188</f>
        <v>0</v>
      </c>
      <c r="G185" s="4">
        <f>ICT!N188</f>
        <v>0</v>
      </c>
      <c r="H185" s="4">
        <f>RME!N188</f>
        <v>0</v>
      </c>
      <c r="I185" s="4">
        <f>TWI!N188</f>
        <v>0</v>
      </c>
      <c r="J185" s="4">
        <f>'C. ARTS'!N188</f>
        <v>0</v>
      </c>
      <c r="K185" s="5">
        <f t="shared" si="2"/>
        <v>0</v>
      </c>
      <c r="L185" s="6" t="str">
        <f>IF(R185="","",LOOKUP(R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5" s="153">
        <f>RANK($K$185,$K$5:$K$204,0)</f>
        <v>1</v>
      </c>
      <c r="S185" s="67"/>
      <c r="T185" s="67"/>
      <c r="U185" s="67"/>
      <c r="V185" s="67"/>
      <c r="W185" s="67"/>
      <c r="X185" s="67"/>
      <c r="Y185" s="67"/>
      <c r="Z185" s="67"/>
    </row>
    <row r="186" spans="1:26" ht="15.75" x14ac:dyDescent="0.25">
      <c r="A186" s="65">
        <v>182</v>
      </c>
      <c r="B186" s="3" t="str">
        <f>IF(INFO!G184=0,"",INFO!G184)</f>
        <v/>
      </c>
      <c r="C186" s="4">
        <f>MATHS!N189</f>
        <v>0</v>
      </c>
      <c r="D186" s="4">
        <f>ENGLISH!N189</f>
        <v>0</v>
      </c>
      <c r="E186" s="4">
        <f>'NAT. SCI'!N189</f>
        <v>0</v>
      </c>
      <c r="F186" s="4">
        <f>'C. EDU'!N189</f>
        <v>0</v>
      </c>
      <c r="G186" s="4">
        <f>ICT!N189</f>
        <v>0</v>
      </c>
      <c r="H186" s="4">
        <f>RME!N189</f>
        <v>0</v>
      </c>
      <c r="I186" s="4">
        <f>TWI!N189</f>
        <v>0</v>
      </c>
      <c r="J186" s="4">
        <f>'C. ARTS'!N189</f>
        <v>0</v>
      </c>
      <c r="K186" s="5">
        <f t="shared" si="2"/>
        <v>0</v>
      </c>
      <c r="L186" s="6" t="str">
        <f>IF(R186="","",LOOKUP(R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6" s="153">
        <f>RANK($K$186,$K$5:$K$204,0)</f>
        <v>1</v>
      </c>
      <c r="S186" s="67"/>
      <c r="T186" s="67"/>
      <c r="U186" s="67"/>
      <c r="V186" s="67"/>
      <c r="W186" s="67"/>
      <c r="X186" s="67"/>
      <c r="Y186" s="67"/>
      <c r="Z186" s="67"/>
    </row>
    <row r="187" spans="1:26" ht="15.75" x14ac:dyDescent="0.25">
      <c r="A187" s="65">
        <v>183</v>
      </c>
      <c r="B187" s="3" t="str">
        <f>IF(INFO!G185=0,"",INFO!G185)</f>
        <v/>
      </c>
      <c r="C187" s="4">
        <f>MATHS!N190</f>
        <v>0</v>
      </c>
      <c r="D187" s="4">
        <f>ENGLISH!N190</f>
        <v>0</v>
      </c>
      <c r="E187" s="4">
        <f>'NAT. SCI'!N190</f>
        <v>0</v>
      </c>
      <c r="F187" s="4">
        <f>'C. EDU'!N190</f>
        <v>0</v>
      </c>
      <c r="G187" s="4">
        <f>ICT!N190</f>
        <v>0</v>
      </c>
      <c r="H187" s="4">
        <f>RME!N190</f>
        <v>0</v>
      </c>
      <c r="I187" s="4">
        <f>TWI!N190</f>
        <v>0</v>
      </c>
      <c r="J187" s="4">
        <f>'C. ARTS'!N190</f>
        <v>0</v>
      </c>
      <c r="K187" s="5">
        <f t="shared" si="2"/>
        <v>0</v>
      </c>
      <c r="L187" s="6" t="str">
        <f>IF(R187="","",LOOKUP(R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7" s="153">
        <f>RANK($K$187,$K$5:$K$204,0)</f>
        <v>1</v>
      </c>
      <c r="S187" s="67"/>
      <c r="T187" s="67"/>
      <c r="U187" s="67"/>
      <c r="V187" s="67"/>
      <c r="W187" s="67"/>
      <c r="X187" s="67"/>
      <c r="Y187" s="67"/>
      <c r="Z187" s="67"/>
    </row>
    <row r="188" spans="1:26" ht="15.75" x14ac:dyDescent="0.25">
      <c r="A188" s="65">
        <v>184</v>
      </c>
      <c r="B188" s="3" t="str">
        <f>IF(INFO!G186=0,"",INFO!G186)</f>
        <v/>
      </c>
      <c r="C188" s="4">
        <f>MATHS!N191</f>
        <v>0</v>
      </c>
      <c r="D188" s="4">
        <f>ENGLISH!N191</f>
        <v>0</v>
      </c>
      <c r="E188" s="4">
        <f>'NAT. SCI'!N191</f>
        <v>0</v>
      </c>
      <c r="F188" s="4">
        <f>'C. EDU'!N191</f>
        <v>0</v>
      </c>
      <c r="G188" s="4">
        <f>ICT!N191</f>
        <v>0</v>
      </c>
      <c r="H188" s="4">
        <f>RME!N191</f>
        <v>0</v>
      </c>
      <c r="I188" s="4">
        <f>TWI!N191</f>
        <v>0</v>
      </c>
      <c r="J188" s="4">
        <f>'C. ARTS'!N191</f>
        <v>0</v>
      </c>
      <c r="K188" s="5">
        <f t="shared" si="2"/>
        <v>0</v>
      </c>
      <c r="L188" s="6" t="str">
        <f>IF(R188="","",LOOKUP(R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8" s="153">
        <f>RANK($K$188,$K$5:$K$204,0)</f>
        <v>1</v>
      </c>
      <c r="S188" s="67"/>
      <c r="T188" s="67"/>
      <c r="U188" s="67"/>
      <c r="V188" s="67"/>
      <c r="W188" s="67"/>
      <c r="X188" s="67"/>
      <c r="Y188" s="67"/>
      <c r="Z188" s="67"/>
    </row>
    <row r="189" spans="1:26" ht="15.75" x14ac:dyDescent="0.25">
      <c r="A189" s="65">
        <v>185</v>
      </c>
      <c r="B189" s="3" t="str">
        <f>IF(INFO!G187=0,"",INFO!G187)</f>
        <v/>
      </c>
      <c r="C189" s="4">
        <f>MATHS!N192</f>
        <v>0</v>
      </c>
      <c r="D189" s="4">
        <f>ENGLISH!N192</f>
        <v>0</v>
      </c>
      <c r="E189" s="4">
        <f>'NAT. SCI'!N192</f>
        <v>0</v>
      </c>
      <c r="F189" s="4">
        <f>'C. EDU'!N192</f>
        <v>0</v>
      </c>
      <c r="G189" s="4">
        <f>ICT!N192</f>
        <v>0</v>
      </c>
      <c r="H189" s="4">
        <f>RME!N192</f>
        <v>0</v>
      </c>
      <c r="I189" s="4">
        <f>TWI!N192</f>
        <v>0</v>
      </c>
      <c r="J189" s="4">
        <f>'C. ARTS'!N192</f>
        <v>0</v>
      </c>
      <c r="K189" s="5">
        <f t="shared" si="2"/>
        <v>0</v>
      </c>
      <c r="L189" s="6" t="str">
        <f>IF(R189="","",LOOKUP(R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89" s="153">
        <f>RANK($K$189,$K$5:$K$204,0)</f>
        <v>1</v>
      </c>
      <c r="S189" s="67"/>
      <c r="T189" s="67"/>
      <c r="U189" s="67"/>
      <c r="V189" s="67"/>
      <c r="W189" s="67"/>
      <c r="X189" s="67"/>
      <c r="Y189" s="67"/>
      <c r="Z189" s="67"/>
    </row>
    <row r="190" spans="1:26" ht="15.75" x14ac:dyDescent="0.25">
      <c r="A190" s="65">
        <v>186</v>
      </c>
      <c r="B190" s="3" t="str">
        <f>IF(INFO!G188=0,"",INFO!G188)</f>
        <v/>
      </c>
      <c r="C190" s="4">
        <f>MATHS!N193</f>
        <v>0</v>
      </c>
      <c r="D190" s="4">
        <f>ENGLISH!N193</f>
        <v>0</v>
      </c>
      <c r="E190" s="4">
        <f>'NAT. SCI'!N193</f>
        <v>0</v>
      </c>
      <c r="F190" s="4">
        <f>'C. EDU'!N193</f>
        <v>0</v>
      </c>
      <c r="G190" s="4">
        <f>ICT!N193</f>
        <v>0</v>
      </c>
      <c r="H190" s="4">
        <f>RME!N193</f>
        <v>0</v>
      </c>
      <c r="I190" s="4">
        <f>TWI!N193</f>
        <v>0</v>
      </c>
      <c r="J190" s="4">
        <f>'C. ARTS'!N193</f>
        <v>0</v>
      </c>
      <c r="K190" s="5">
        <f t="shared" si="2"/>
        <v>0</v>
      </c>
      <c r="L190" s="6" t="str">
        <f>IF(R190="","",LOOKUP(R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0" s="153">
        <f>RANK($K$190,$K$5:$K$204,0)</f>
        <v>1</v>
      </c>
      <c r="S190" s="67"/>
      <c r="T190" s="67"/>
      <c r="U190" s="67"/>
      <c r="V190" s="67"/>
      <c r="W190" s="67"/>
      <c r="X190" s="67"/>
      <c r="Y190" s="67"/>
      <c r="Z190" s="67"/>
    </row>
    <row r="191" spans="1:26" ht="15.75" x14ac:dyDescent="0.25">
      <c r="A191" s="65">
        <v>187</v>
      </c>
      <c r="B191" s="3" t="str">
        <f>IF(INFO!G189=0,"",INFO!G189)</f>
        <v/>
      </c>
      <c r="C191" s="4">
        <f>MATHS!N194</f>
        <v>0</v>
      </c>
      <c r="D191" s="4">
        <f>ENGLISH!N194</f>
        <v>0</v>
      </c>
      <c r="E191" s="4">
        <f>'NAT. SCI'!N194</f>
        <v>0</v>
      </c>
      <c r="F191" s="4">
        <f>'C. EDU'!N194</f>
        <v>0</v>
      </c>
      <c r="G191" s="4">
        <f>ICT!N194</f>
        <v>0</v>
      </c>
      <c r="H191" s="4">
        <f>RME!N194</f>
        <v>0</v>
      </c>
      <c r="I191" s="4">
        <f>TWI!N194</f>
        <v>0</v>
      </c>
      <c r="J191" s="4">
        <f>'C. ARTS'!N194</f>
        <v>0</v>
      </c>
      <c r="K191" s="5">
        <f t="shared" si="2"/>
        <v>0</v>
      </c>
      <c r="L191" s="6" t="str">
        <f>IF(R191="","",LOOKUP(R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1" s="153">
        <f>RANK($K$191,$K$5:$K$204,0)</f>
        <v>1</v>
      </c>
      <c r="S191" s="67"/>
      <c r="T191" s="67"/>
      <c r="U191" s="67"/>
      <c r="V191" s="67"/>
      <c r="W191" s="67"/>
      <c r="X191" s="67"/>
      <c r="Y191" s="67"/>
      <c r="Z191" s="67"/>
    </row>
    <row r="192" spans="1:26" ht="15.75" x14ac:dyDescent="0.25">
      <c r="A192" s="65">
        <v>188</v>
      </c>
      <c r="B192" s="3" t="str">
        <f>IF(INFO!G190=0,"",INFO!G190)</f>
        <v/>
      </c>
      <c r="C192" s="4">
        <f>MATHS!N195</f>
        <v>0</v>
      </c>
      <c r="D192" s="4">
        <f>ENGLISH!N195</f>
        <v>0</v>
      </c>
      <c r="E192" s="4">
        <f>'NAT. SCI'!N195</f>
        <v>0</v>
      </c>
      <c r="F192" s="4">
        <f>'C. EDU'!N195</f>
        <v>0</v>
      </c>
      <c r="G192" s="4">
        <f>ICT!N195</f>
        <v>0</v>
      </c>
      <c r="H192" s="4">
        <f>RME!N195</f>
        <v>0</v>
      </c>
      <c r="I192" s="4">
        <f>TWI!N195</f>
        <v>0</v>
      </c>
      <c r="J192" s="4">
        <f>'C. ARTS'!N195</f>
        <v>0</v>
      </c>
      <c r="K192" s="5">
        <f t="shared" si="2"/>
        <v>0</v>
      </c>
      <c r="L192" s="6" t="str">
        <f>IF(R192="","",LOOKUP(R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2" s="153">
        <f>RANK($K$192,$K$5:$K$204,0)</f>
        <v>1</v>
      </c>
      <c r="S192" s="67"/>
      <c r="T192" s="67"/>
      <c r="U192" s="67"/>
      <c r="V192" s="67"/>
      <c r="W192" s="67"/>
      <c r="X192" s="67"/>
      <c r="Y192" s="67"/>
      <c r="Z192" s="67"/>
    </row>
    <row r="193" spans="1:26" ht="15.75" x14ac:dyDescent="0.25">
      <c r="A193" s="65">
        <v>189</v>
      </c>
      <c r="B193" s="3" t="str">
        <f>IF(INFO!G191=0,"",INFO!G191)</f>
        <v/>
      </c>
      <c r="C193" s="4">
        <f>MATHS!N196</f>
        <v>0</v>
      </c>
      <c r="D193" s="4">
        <f>ENGLISH!N196</f>
        <v>0</v>
      </c>
      <c r="E193" s="4">
        <f>'NAT. SCI'!N196</f>
        <v>0</v>
      </c>
      <c r="F193" s="4">
        <f>'C. EDU'!N196</f>
        <v>0</v>
      </c>
      <c r="G193" s="4">
        <f>ICT!N196</f>
        <v>0</v>
      </c>
      <c r="H193" s="4">
        <f>RME!N196</f>
        <v>0</v>
      </c>
      <c r="I193" s="4">
        <f>TWI!N196</f>
        <v>0</v>
      </c>
      <c r="J193" s="4">
        <f>'C. ARTS'!N196</f>
        <v>0</v>
      </c>
      <c r="K193" s="5">
        <f t="shared" si="2"/>
        <v>0</v>
      </c>
      <c r="L193" s="6" t="str">
        <f>IF(R193="","",LOOKUP(R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3" s="153">
        <f>RANK($K$193,$K$5:$K$204,0)</f>
        <v>1</v>
      </c>
      <c r="S193" s="67"/>
      <c r="T193" s="67"/>
      <c r="U193" s="67"/>
      <c r="V193" s="67"/>
      <c r="W193" s="67"/>
      <c r="X193" s="67"/>
      <c r="Y193" s="67"/>
      <c r="Z193" s="67"/>
    </row>
    <row r="194" spans="1:26" ht="15.75" x14ac:dyDescent="0.25">
      <c r="A194" s="65">
        <v>190</v>
      </c>
      <c r="B194" s="3" t="str">
        <f>IF(INFO!G192=0,"",INFO!G192)</f>
        <v/>
      </c>
      <c r="C194" s="4">
        <f>MATHS!N197</f>
        <v>0</v>
      </c>
      <c r="D194" s="4">
        <f>ENGLISH!N197</f>
        <v>0</v>
      </c>
      <c r="E194" s="4">
        <f>'NAT. SCI'!N197</f>
        <v>0</v>
      </c>
      <c r="F194" s="4">
        <f>'C. EDU'!N197</f>
        <v>0</v>
      </c>
      <c r="G194" s="4">
        <f>ICT!N197</f>
        <v>0</v>
      </c>
      <c r="H194" s="4">
        <f>RME!N197</f>
        <v>0</v>
      </c>
      <c r="I194" s="4">
        <f>TWI!N197</f>
        <v>0</v>
      </c>
      <c r="J194" s="4">
        <f>'C. ARTS'!N197</f>
        <v>0</v>
      </c>
      <c r="K194" s="5">
        <f t="shared" si="2"/>
        <v>0</v>
      </c>
      <c r="L194" s="6" t="str">
        <f>IF(R194="","",LOOKUP(R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4" s="153">
        <f>RANK($K$194,$K$5:$K$204,0)</f>
        <v>1</v>
      </c>
      <c r="S194" s="67"/>
      <c r="T194" s="67"/>
      <c r="U194" s="67"/>
      <c r="V194" s="67"/>
      <c r="W194" s="67"/>
      <c r="X194" s="67"/>
      <c r="Y194" s="67"/>
      <c r="Z194" s="67"/>
    </row>
    <row r="195" spans="1:26" ht="15.75" x14ac:dyDescent="0.25">
      <c r="A195" s="65">
        <v>191</v>
      </c>
      <c r="B195" s="3" t="str">
        <f>IF(INFO!G193=0,"",INFO!G193)</f>
        <v/>
      </c>
      <c r="C195" s="4">
        <f>MATHS!N198</f>
        <v>0</v>
      </c>
      <c r="D195" s="4">
        <f>ENGLISH!N198</f>
        <v>0</v>
      </c>
      <c r="E195" s="4">
        <f>'NAT. SCI'!N198</f>
        <v>0</v>
      </c>
      <c r="F195" s="4">
        <f>'C. EDU'!N198</f>
        <v>0</v>
      </c>
      <c r="G195" s="4">
        <f>ICT!N198</f>
        <v>0</v>
      </c>
      <c r="H195" s="4">
        <f>RME!N198</f>
        <v>0</v>
      </c>
      <c r="I195" s="4">
        <f>TWI!N198</f>
        <v>0</v>
      </c>
      <c r="J195" s="4">
        <f>'C. ARTS'!N198</f>
        <v>0</v>
      </c>
      <c r="K195" s="5">
        <f t="shared" si="2"/>
        <v>0</v>
      </c>
      <c r="L195" s="6" t="str">
        <f>IF(R195="","",LOOKUP(R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5" s="153">
        <f>RANK($K$195,$K$5:$K$204,0)</f>
        <v>1</v>
      </c>
      <c r="S195" s="67"/>
      <c r="T195" s="67"/>
      <c r="U195" s="67"/>
      <c r="V195" s="67"/>
      <c r="W195" s="67"/>
      <c r="X195" s="67"/>
      <c r="Y195" s="67"/>
      <c r="Z195" s="67"/>
    </row>
    <row r="196" spans="1:26" ht="15.75" x14ac:dyDescent="0.25">
      <c r="A196" s="65">
        <v>192</v>
      </c>
      <c r="B196" s="3" t="str">
        <f>IF(INFO!G194=0,"",INFO!G194)</f>
        <v/>
      </c>
      <c r="C196" s="4">
        <f>MATHS!N199</f>
        <v>0</v>
      </c>
      <c r="D196" s="4">
        <f>ENGLISH!N199</f>
        <v>0</v>
      </c>
      <c r="E196" s="4">
        <f>'NAT. SCI'!N199</f>
        <v>0</v>
      </c>
      <c r="F196" s="4">
        <f>'C. EDU'!N199</f>
        <v>0</v>
      </c>
      <c r="G196" s="4">
        <f>ICT!N199</f>
        <v>0</v>
      </c>
      <c r="H196" s="4">
        <f>RME!N199</f>
        <v>0</v>
      </c>
      <c r="I196" s="4">
        <f>TWI!N199</f>
        <v>0</v>
      </c>
      <c r="J196" s="4">
        <f>'C. ARTS'!N199</f>
        <v>0</v>
      </c>
      <c r="K196" s="5">
        <f t="shared" si="2"/>
        <v>0</v>
      </c>
      <c r="L196" s="6" t="str">
        <f>IF(R196="","",LOOKUP(R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6" s="153">
        <f>RANK($K$196,$K$5:$K$204,0)</f>
        <v>1</v>
      </c>
      <c r="S196" s="67"/>
      <c r="T196" s="67"/>
      <c r="U196" s="67"/>
      <c r="V196" s="67"/>
      <c r="W196" s="67"/>
      <c r="X196" s="67"/>
      <c r="Y196" s="67"/>
      <c r="Z196" s="67"/>
    </row>
    <row r="197" spans="1:26" ht="15.75" x14ac:dyDescent="0.25">
      <c r="A197" s="65">
        <v>193</v>
      </c>
      <c r="B197" s="3" t="str">
        <f>IF(INFO!G195=0,"",INFO!G195)</f>
        <v/>
      </c>
      <c r="C197" s="4">
        <f>MATHS!N200</f>
        <v>0</v>
      </c>
      <c r="D197" s="4">
        <f>ENGLISH!N200</f>
        <v>0</v>
      </c>
      <c r="E197" s="4">
        <f>'NAT. SCI'!N200</f>
        <v>0</v>
      </c>
      <c r="F197" s="4">
        <f>'C. EDU'!N200</f>
        <v>0</v>
      </c>
      <c r="G197" s="4">
        <f>ICT!N200</f>
        <v>0</v>
      </c>
      <c r="H197" s="4">
        <f>RME!N200</f>
        <v>0</v>
      </c>
      <c r="I197" s="4">
        <f>TWI!N200</f>
        <v>0</v>
      </c>
      <c r="J197" s="4">
        <f>'C. ARTS'!N200</f>
        <v>0</v>
      </c>
      <c r="K197" s="5">
        <f t="shared" si="2"/>
        <v>0</v>
      </c>
      <c r="L197" s="6" t="str">
        <f>IF(R197="","",LOOKUP(R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7" s="153">
        <f>RANK($K$197,$K$5:$K$204,0)</f>
        <v>1</v>
      </c>
      <c r="S197" s="67"/>
      <c r="T197" s="67"/>
      <c r="U197" s="67"/>
      <c r="V197" s="67"/>
      <c r="W197" s="67"/>
      <c r="X197" s="67"/>
      <c r="Y197" s="67"/>
      <c r="Z197" s="67"/>
    </row>
    <row r="198" spans="1:26" ht="15.75" x14ac:dyDescent="0.25">
      <c r="A198" s="65">
        <v>194</v>
      </c>
      <c r="B198" s="3" t="str">
        <f>IF(INFO!G196=0,"",INFO!G196)</f>
        <v/>
      </c>
      <c r="C198" s="4">
        <f>MATHS!N201</f>
        <v>0</v>
      </c>
      <c r="D198" s="4">
        <f>ENGLISH!N201</f>
        <v>0</v>
      </c>
      <c r="E198" s="4">
        <f>'NAT. SCI'!N201</f>
        <v>0</v>
      </c>
      <c r="F198" s="4">
        <f>'C. EDU'!N201</f>
        <v>0</v>
      </c>
      <c r="G198" s="4">
        <f>ICT!N201</f>
        <v>0</v>
      </c>
      <c r="H198" s="4">
        <f>RME!N201</f>
        <v>0</v>
      </c>
      <c r="I198" s="4">
        <f>TWI!N201</f>
        <v>0</v>
      </c>
      <c r="J198" s="4">
        <f>'C. ARTS'!N201</f>
        <v>0</v>
      </c>
      <c r="K198" s="5">
        <f t="shared" ref="K198:K204" si="3">SUM(C198:J198)</f>
        <v>0</v>
      </c>
      <c r="L198" s="6" t="str">
        <f>IF(R198="","",LOOKUP(R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8" s="153">
        <f>RANK($K$198,$K$5:$K$204,0)</f>
        <v>1</v>
      </c>
      <c r="S198" s="67"/>
      <c r="T198" s="67"/>
      <c r="U198" s="67"/>
      <c r="V198" s="67"/>
      <c r="W198" s="67"/>
      <c r="X198" s="67"/>
      <c r="Y198" s="67"/>
      <c r="Z198" s="67"/>
    </row>
    <row r="199" spans="1:26" ht="15.75" x14ac:dyDescent="0.25">
      <c r="A199" s="65">
        <v>195</v>
      </c>
      <c r="B199" s="3" t="str">
        <f>IF(INFO!G197=0,"",INFO!G197)</f>
        <v/>
      </c>
      <c r="C199" s="4">
        <f>MATHS!N202</f>
        <v>0</v>
      </c>
      <c r="D199" s="4">
        <f>ENGLISH!N202</f>
        <v>0</v>
      </c>
      <c r="E199" s="4">
        <f>'NAT. SCI'!N202</f>
        <v>0</v>
      </c>
      <c r="F199" s="4">
        <f>'C. EDU'!N202</f>
        <v>0</v>
      </c>
      <c r="G199" s="4">
        <f>ICT!N202</f>
        <v>0</v>
      </c>
      <c r="H199" s="4">
        <f>RME!N202</f>
        <v>0</v>
      </c>
      <c r="I199" s="4">
        <f>TWI!N202</f>
        <v>0</v>
      </c>
      <c r="J199" s="4">
        <f>'C. ARTS'!N202</f>
        <v>0</v>
      </c>
      <c r="K199" s="5">
        <f t="shared" si="3"/>
        <v>0</v>
      </c>
      <c r="L199" s="6" t="str">
        <f>IF(R199="","",LOOKUP(R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199" s="153">
        <f>RANK($K$199,$K$5:$K$204,0)</f>
        <v>1</v>
      </c>
      <c r="S199" s="67"/>
      <c r="T199" s="67"/>
      <c r="U199" s="67"/>
      <c r="V199" s="67"/>
      <c r="W199" s="67"/>
      <c r="X199" s="67"/>
      <c r="Y199" s="67"/>
      <c r="Z199" s="67"/>
    </row>
    <row r="200" spans="1:26" ht="15.75" x14ac:dyDescent="0.25">
      <c r="A200" s="65">
        <v>196</v>
      </c>
      <c r="B200" s="3" t="str">
        <f>IF(INFO!G198=0,"",INFO!G198)</f>
        <v/>
      </c>
      <c r="C200" s="4">
        <f>MATHS!N203</f>
        <v>0</v>
      </c>
      <c r="D200" s="4">
        <f>ENGLISH!N203</f>
        <v>0</v>
      </c>
      <c r="E200" s="4">
        <f>'NAT. SCI'!N203</f>
        <v>0</v>
      </c>
      <c r="F200" s="4">
        <f>'C. EDU'!N203</f>
        <v>0</v>
      </c>
      <c r="G200" s="4">
        <f>ICT!N203</f>
        <v>0</v>
      </c>
      <c r="H200" s="4">
        <f>RME!N203</f>
        <v>0</v>
      </c>
      <c r="I200" s="4">
        <f>TWI!N203</f>
        <v>0</v>
      </c>
      <c r="J200" s="4">
        <f>'C. ARTS'!N203</f>
        <v>0</v>
      </c>
      <c r="K200" s="5">
        <f t="shared" si="3"/>
        <v>0</v>
      </c>
      <c r="L200" s="6" t="str">
        <f>IF(R200="","",LOOKUP(R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0" s="153">
        <f>RANK($K$200,$K$5:$K$204,0)</f>
        <v>1</v>
      </c>
      <c r="S200" s="67"/>
      <c r="T200" s="67"/>
      <c r="U200" s="67"/>
      <c r="V200" s="67"/>
      <c r="W200" s="67"/>
      <c r="X200" s="67"/>
      <c r="Y200" s="67"/>
      <c r="Z200" s="67"/>
    </row>
    <row r="201" spans="1:26" ht="15.75" x14ac:dyDescent="0.25">
      <c r="A201" s="65">
        <v>197</v>
      </c>
      <c r="B201" s="3" t="str">
        <f>IF(INFO!G199=0,"",INFO!G199)</f>
        <v/>
      </c>
      <c r="C201" s="4">
        <f>MATHS!N204</f>
        <v>0</v>
      </c>
      <c r="D201" s="4">
        <f>ENGLISH!N204</f>
        <v>0</v>
      </c>
      <c r="E201" s="4">
        <f>'NAT. SCI'!N204</f>
        <v>0</v>
      </c>
      <c r="F201" s="4">
        <f>'C. EDU'!N204</f>
        <v>0</v>
      </c>
      <c r="G201" s="4">
        <f>ICT!N204</f>
        <v>0</v>
      </c>
      <c r="H201" s="4">
        <f>RME!N204</f>
        <v>0</v>
      </c>
      <c r="I201" s="4">
        <f>TWI!N204</f>
        <v>0</v>
      </c>
      <c r="J201" s="4">
        <f>'C. ARTS'!N204</f>
        <v>0</v>
      </c>
      <c r="K201" s="5">
        <f t="shared" si="3"/>
        <v>0</v>
      </c>
      <c r="L201" s="6" t="str">
        <f>IF(R201="","",LOOKUP(R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1" s="153">
        <f>RANK($K$201,$K$5:$K$204,0)</f>
        <v>1</v>
      </c>
      <c r="S201" s="67"/>
      <c r="T201" s="67"/>
      <c r="U201" s="67"/>
      <c r="V201" s="67"/>
      <c r="W201" s="67"/>
      <c r="X201" s="67"/>
      <c r="Y201" s="67"/>
      <c r="Z201" s="67"/>
    </row>
    <row r="202" spans="1:26" ht="15.75" x14ac:dyDescent="0.25">
      <c r="A202" s="65">
        <v>198</v>
      </c>
      <c r="B202" s="3" t="str">
        <f>IF(INFO!G200=0,"",INFO!G200)</f>
        <v/>
      </c>
      <c r="C202" s="4">
        <f>MATHS!N205</f>
        <v>0</v>
      </c>
      <c r="D202" s="4">
        <f>ENGLISH!N205</f>
        <v>0</v>
      </c>
      <c r="E202" s="4">
        <f>'NAT. SCI'!N205</f>
        <v>0</v>
      </c>
      <c r="F202" s="4">
        <f>'C. EDU'!N205</f>
        <v>0</v>
      </c>
      <c r="G202" s="4">
        <f>ICT!N205</f>
        <v>0</v>
      </c>
      <c r="H202" s="4">
        <f>RME!N205</f>
        <v>0</v>
      </c>
      <c r="I202" s="4">
        <f>TWI!N205</f>
        <v>0</v>
      </c>
      <c r="J202" s="4">
        <f>'C. ARTS'!N205</f>
        <v>0</v>
      </c>
      <c r="K202" s="5">
        <f t="shared" si="3"/>
        <v>0</v>
      </c>
      <c r="L202" s="6" t="str">
        <f>IF(R202="","",LOOKUP(R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2" s="153">
        <f>RANK($K$202,$K$5:$K$204,0)</f>
        <v>1</v>
      </c>
      <c r="S202" s="67"/>
      <c r="T202" s="67"/>
      <c r="U202" s="67"/>
      <c r="V202" s="67"/>
      <c r="W202" s="67"/>
      <c r="X202" s="67"/>
      <c r="Y202" s="67"/>
      <c r="Z202" s="67"/>
    </row>
    <row r="203" spans="1:26" ht="15.75" x14ac:dyDescent="0.25">
      <c r="A203" s="65">
        <v>199</v>
      </c>
      <c r="B203" s="3" t="str">
        <f>IF(INFO!G201=0,"",INFO!G201)</f>
        <v/>
      </c>
      <c r="C203" s="4">
        <f>MATHS!N206</f>
        <v>0</v>
      </c>
      <c r="D203" s="4">
        <f>ENGLISH!N206</f>
        <v>0</v>
      </c>
      <c r="E203" s="4">
        <f>'NAT. SCI'!N206</f>
        <v>0</v>
      </c>
      <c r="F203" s="4">
        <f>'C. EDU'!N206</f>
        <v>0</v>
      </c>
      <c r="G203" s="4">
        <f>ICT!N206</f>
        <v>0</v>
      </c>
      <c r="H203" s="4">
        <f>RME!N206</f>
        <v>0</v>
      </c>
      <c r="I203" s="4">
        <f>TWI!N206</f>
        <v>0</v>
      </c>
      <c r="J203" s="4">
        <f>'C. ARTS'!N206</f>
        <v>0</v>
      </c>
      <c r="K203" s="5">
        <f t="shared" si="3"/>
        <v>0</v>
      </c>
      <c r="L203" s="6" t="str">
        <f>IF(R203="","",LOOKUP(R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3" s="153">
        <f>RANK($K$203,$K$5:$K$204,0)</f>
        <v>1</v>
      </c>
      <c r="S203" s="67"/>
      <c r="T203" s="67"/>
      <c r="U203" s="67"/>
      <c r="V203" s="67"/>
      <c r="W203" s="67"/>
      <c r="X203" s="67"/>
      <c r="Y203" s="67"/>
      <c r="Z203" s="67"/>
    </row>
    <row r="204" spans="1:26" ht="15.75" x14ac:dyDescent="0.25">
      <c r="A204" s="65">
        <v>200</v>
      </c>
      <c r="B204" s="3" t="str">
        <f>IF(INFO!G202=0,"",INFO!G202)</f>
        <v/>
      </c>
      <c r="C204" s="4">
        <f>MATHS!N207</f>
        <v>0</v>
      </c>
      <c r="D204" s="4">
        <f>ENGLISH!N207</f>
        <v>0</v>
      </c>
      <c r="E204" s="4">
        <f>'NAT. SCI'!N207</f>
        <v>0</v>
      </c>
      <c r="F204" s="4">
        <f>'C. EDU'!N207</f>
        <v>0</v>
      </c>
      <c r="G204" s="4">
        <f>ICT!N207</f>
        <v>0</v>
      </c>
      <c r="H204" s="4">
        <f>RME!N207</f>
        <v>0</v>
      </c>
      <c r="I204" s="4">
        <f>TWI!N207</f>
        <v>0</v>
      </c>
      <c r="J204" s="4">
        <f>'C. ARTS'!N207</f>
        <v>0</v>
      </c>
      <c r="K204" s="5">
        <f t="shared" si="3"/>
        <v>0</v>
      </c>
      <c r="L204" s="6" t="str">
        <f>IF(R204="","",LOOKUP(R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R204" s="153">
        <f>RANK($K$204,$K$5:$K$204,0)</f>
        <v>1</v>
      </c>
      <c r="S204" s="67"/>
      <c r="T204" s="67"/>
      <c r="U204" s="67"/>
      <c r="V204" s="67"/>
      <c r="W204" s="67"/>
      <c r="X204" s="67"/>
      <c r="Y204" s="67"/>
      <c r="Z204" s="67"/>
    </row>
  </sheetData>
  <sheetProtection password="9331" sheet="1" objects="1" scenarios="1" selectLockedCells="1"/>
  <customSheetViews>
    <customSheetView guid="{E69E3BBB-9DE1-42D8-9360-7E58F0C59DE2}" scale="90" showGridLines="0">
      <pane ySplit="4" topLeftCell="A5" activePane="bottomLeft" state="frozen"/>
      <selection pane="bottomLeft"/>
      <pageMargins left="0.18" right="0.08" top="0.27" bottom="0.36" header="0.3" footer="0.3"/>
      <pageSetup orientation="landscape" horizontalDpi="300" r:id="rId1"/>
    </customSheetView>
    <customSheetView guid="{D261143A-5CA3-4660-A81E-46B5FCEF3F6E}" scale="90" showGridLines="0">
      <pane ySplit="4" topLeftCell="A5" activePane="bottomLeft" state="frozen"/>
      <selection pane="bottomLeft"/>
      <pageMargins left="0.18" right="0.08" top="0.27" bottom="0.36" header="0.3" footer="0.3"/>
      <pageSetup orientation="landscape" horizontalDpi="300" r:id="rId2"/>
    </customSheetView>
    <customSheetView guid="{095E5BB3-5AB0-4E3F-B5C7-4067534A8190}" scale="90" showGridLines="0" hiddenColumns="1">
      <pane ySplit="3" topLeftCell="A4" activePane="bottomLeft" state="frozen"/>
      <selection pane="bottomLeft" activeCell="B25" sqref="B25"/>
      <pageMargins left="0.18" right="0.08" top="0.27" bottom="0.36" header="0.3" footer="0.3"/>
      <pageSetup orientation="landscape" horizontalDpi="300" r:id="rId3"/>
    </customSheetView>
    <customSheetView guid="{866FB9A1-E861-47BA-8E1B-FC96956CBC36}" scale="86" showGridLines="0">
      <pane ySplit="1" topLeftCell="A2" activePane="bottomLeft" state="frozen"/>
      <selection pane="bottomLeft" activeCell="G5" sqref="G5"/>
      <pageMargins left="0.18" right="0.08" top="0.27" bottom="0.36" header="0.3" footer="0.3"/>
      <pageSetup orientation="landscape" horizontalDpi="300" r:id="rId4"/>
    </customSheetView>
    <customSheetView guid="{B74FBDAA-AE24-4DAF-B421-957A3D262771}" scale="90" showGridLines="0" hiddenColumns="1">
      <pane ySplit="3" topLeftCell="A4" activePane="bottomLeft" state="frozen"/>
      <selection pane="bottomLeft" activeCell="B25" sqref="B25"/>
      <pageMargins left="0.18" right="0.08" top="0.27" bottom="0.36" header="0.3" footer="0.3"/>
      <pageSetup orientation="landscape" horizontalDpi="300" r:id="rId5"/>
    </customSheetView>
  </customSheetViews>
  <mergeCells count="5">
    <mergeCell ref="B1:L1"/>
    <mergeCell ref="C3:J3"/>
    <mergeCell ref="S3:Z3"/>
    <mergeCell ref="B2:J2"/>
    <mergeCell ref="B3:B4"/>
  </mergeCells>
  <pageMargins left="0.18" right="0.08" top="0.27" bottom="0.36" header="0.3" footer="0.3"/>
  <pageSetup orientation="landscape" horizontalDpi="30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3" sqref="B3:E4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26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5. Please" sqref="F8:I65">
      <formula1>15</formula1>
    </dataValidation>
    <dataValidation type="whole" operator="lessThanOrEqual" allowBlank="1" showErrorMessage="1" error="Not more than 100. Please" sqref="L8:L207">
      <formula1>100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tabSelected="1" workbookViewId="0">
      <pane ySplit="7" topLeftCell="A8" activePane="bottomLeft" state="frozen"/>
      <selection activeCell="B8" sqref="B8:E8"/>
      <selection pane="bottomLeft" activeCell="G23" sqref="G23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372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G23" sqref="G23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00. Please" sqref="L8:L207">
      <formula1>100</formula1>
    </dataValidation>
    <dataValidation type="whole" operator="lessThanOrEqual" allowBlank="1" showErrorMessage="1" error="Not more than 15. Please" sqref="F8:I65">
      <formula1>15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8" sqref="B8:E8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397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00. Please" sqref="L8:L207">
      <formula1>100</formula1>
    </dataValidation>
    <dataValidation type="whole" operator="lessThanOrEqual" allowBlank="1" showErrorMessage="1" error="Not more than 15. Please" sqref="F8:I65">
      <formula1>15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8" sqref="B8:E8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398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5. Please" sqref="F8:I65">
      <formula1>15</formula1>
    </dataValidation>
    <dataValidation type="whole" operator="lessThanOrEqual" allowBlank="1" showErrorMessage="1" error="Not more than 100. Please" sqref="L8:L207">
      <formula1>100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3" sqref="B3:E4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399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5. Please" sqref="F8:I65">
      <formula1>15</formula1>
    </dataValidation>
    <dataValidation type="whole" operator="lessThanOrEqual" allowBlank="1" showErrorMessage="1" error="Not more than 100. Please" sqref="L8:L207">
      <formula1>100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8" sqref="B8:E8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400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5. Please" sqref="F8:I65">
      <formula1>15</formula1>
    </dataValidation>
    <dataValidation type="whole" operator="lessThanOrEqual" allowBlank="1" showErrorMessage="1" error="Not more than 100. Please" sqref="L8:L207">
      <formula1>100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8" sqref="B8:E8"/>
      <selection pane="bottomLeft" activeCell="F8" sqref="F8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401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F8" sqref="F8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00. Please" sqref="L8:L207">
      <formula1>100</formula1>
    </dataValidation>
    <dataValidation type="whole" operator="lessThanOrEqual" allowBlank="1" showErrorMessage="1" error="Not more than 15. Please" sqref="F8:I65">
      <formula1>15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E37E"/>
  </sheetPr>
  <dimension ref="A1:AD207"/>
  <sheetViews>
    <sheetView workbookViewId="0">
      <pane ySplit="7" topLeftCell="A8" activePane="bottomLeft" state="frozen"/>
      <selection activeCell="B3" sqref="B3:E4"/>
      <selection pane="bottomLeft" activeCell="G22" sqref="G22"/>
    </sheetView>
  </sheetViews>
  <sheetFormatPr defaultRowHeight="15.75" x14ac:dyDescent="0.25"/>
  <cols>
    <col min="1" max="1" width="9.140625" style="85"/>
    <col min="2" max="2" width="9.140625" style="45"/>
    <col min="3" max="3" width="13.85546875" style="45" customWidth="1"/>
    <col min="4" max="4" width="5.7109375" style="45" customWidth="1"/>
    <col min="5" max="5" width="5.85546875" style="45" customWidth="1"/>
    <col min="6" max="6" width="9.28515625" style="45" bestFit="1" customWidth="1"/>
    <col min="7" max="7" width="8" style="45" customWidth="1"/>
    <col min="8" max="8" width="6.140625" style="45" customWidth="1"/>
    <col min="9" max="9" width="8.5703125" style="45" bestFit="1" customWidth="1"/>
    <col min="10" max="10" width="6.5703125" style="45" bestFit="1" customWidth="1"/>
    <col min="11" max="11" width="8.85546875" style="45" customWidth="1"/>
    <col min="12" max="12" width="20" style="45" customWidth="1"/>
    <col min="13" max="13" width="12.85546875" style="45" customWidth="1"/>
    <col min="14" max="14" width="15" style="45" customWidth="1"/>
    <col min="15" max="15" width="18.28515625" style="45" hidden="1" customWidth="1"/>
    <col min="16" max="16" width="9.5703125" style="45" bestFit="1" customWidth="1"/>
    <col min="17" max="17" width="13.140625" style="45" bestFit="1" customWidth="1"/>
    <col min="18" max="18" width="13.140625" style="45" customWidth="1"/>
    <col min="19" max="19" width="6.140625" style="45" customWidth="1"/>
    <col min="20" max="20" width="6.5703125" style="45" customWidth="1"/>
    <col min="21" max="21" width="10.42578125" style="45" customWidth="1"/>
    <col min="22" max="22" width="9.85546875" style="45" customWidth="1"/>
    <col min="23" max="24" width="9.140625" style="45"/>
    <col min="25" max="25" width="10.85546875" style="45" customWidth="1"/>
    <col min="26" max="26" width="14.140625" style="45" hidden="1" customWidth="1"/>
    <col min="27" max="27" width="31.42578125" style="45" hidden="1" customWidth="1"/>
    <col min="28" max="28" width="11.28515625" style="45" hidden="1" customWidth="1"/>
    <col min="29" max="29" width="13.7109375" style="45" hidden="1" customWidth="1"/>
    <col min="30" max="16384" width="9.140625" style="45"/>
  </cols>
  <sheetData>
    <row r="1" spans="1:30" hidden="1" x14ac:dyDescent="0.25"/>
    <row r="2" spans="1:30" hidden="1" x14ac:dyDescent="0.25"/>
    <row r="3" spans="1:30" hidden="1" x14ac:dyDescent="0.25"/>
    <row r="4" spans="1:30" ht="21" customHeight="1" x14ac:dyDescent="0.25">
      <c r="A4" s="217"/>
      <c r="B4" s="219" t="s">
        <v>402</v>
      </c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</row>
    <row r="5" spans="1:30" ht="22.5" customHeight="1" thickBot="1" x14ac:dyDescent="0.3">
      <c r="A5" s="218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</row>
    <row r="6" spans="1:30" s="88" customFormat="1" ht="33.75" customHeight="1" thickTop="1" x14ac:dyDescent="0.25">
      <c r="A6" s="221" t="s">
        <v>373</v>
      </c>
      <c r="B6" s="223" t="s">
        <v>360</v>
      </c>
      <c r="C6" s="223"/>
      <c r="D6" s="223"/>
      <c r="E6" s="223"/>
      <c r="F6" s="86" t="s">
        <v>374</v>
      </c>
      <c r="G6" s="86" t="s">
        <v>375</v>
      </c>
      <c r="H6" s="86" t="s">
        <v>376</v>
      </c>
      <c r="I6" s="86" t="s">
        <v>377</v>
      </c>
      <c r="J6" s="86" t="s">
        <v>378</v>
      </c>
      <c r="K6" s="86" t="s">
        <v>379</v>
      </c>
      <c r="L6" s="86" t="s">
        <v>380</v>
      </c>
      <c r="M6" s="86" t="s">
        <v>379</v>
      </c>
      <c r="N6" s="86" t="s">
        <v>381</v>
      </c>
      <c r="O6" s="87"/>
      <c r="P6" s="223" t="s">
        <v>91</v>
      </c>
      <c r="Q6" s="223" t="s">
        <v>23</v>
      </c>
    </row>
    <row r="7" spans="1:30" s="88" customFormat="1" ht="15" customHeight="1" thickBot="1" x14ac:dyDescent="0.3">
      <c r="A7" s="222"/>
      <c r="B7" s="224"/>
      <c r="C7" s="224"/>
      <c r="D7" s="224"/>
      <c r="E7" s="224"/>
      <c r="F7" s="89">
        <v>15</v>
      </c>
      <c r="G7" s="89">
        <v>15</v>
      </c>
      <c r="H7" s="89">
        <v>15</v>
      </c>
      <c r="I7" s="89">
        <v>15</v>
      </c>
      <c r="J7" s="90">
        <f>SUM($F$7:$I$7)</f>
        <v>60</v>
      </c>
      <c r="K7" s="91">
        <f>$J$7/60*50</f>
        <v>50</v>
      </c>
      <c r="L7" s="92">
        <v>1</v>
      </c>
      <c r="M7" s="91">
        <v>50</v>
      </c>
      <c r="N7" s="91">
        <f>$K$7+$M$7</f>
        <v>100</v>
      </c>
      <c r="O7" s="93"/>
      <c r="P7" s="224"/>
      <c r="Q7" s="224"/>
    </row>
    <row r="8" spans="1:30" ht="16.5" thickTop="1" x14ac:dyDescent="0.25">
      <c r="A8" s="94" t="s">
        <v>156</v>
      </c>
      <c r="B8" s="214" t="str">
        <f>IF(INFO!G3=0,"",INFO!G3)</f>
        <v/>
      </c>
      <c r="C8" s="215"/>
      <c r="D8" s="215"/>
      <c r="E8" s="216"/>
      <c r="F8" s="95"/>
      <c r="G8" s="96"/>
      <c r="H8" s="95"/>
      <c r="I8" s="96"/>
      <c r="J8" s="97">
        <f>SUM($F$8:$I$8)</f>
        <v>0</v>
      </c>
      <c r="K8" s="98">
        <f>$J$8/60*50</f>
        <v>0</v>
      </c>
      <c r="L8" s="99"/>
      <c r="M8" s="98">
        <f>$L$8*0.5</f>
        <v>0</v>
      </c>
      <c r="N8" s="100">
        <f>$K$8+$M$8</f>
        <v>0</v>
      </c>
      <c r="O8" s="101">
        <f>RANK($N$8,$N$8:$N$65,0)</f>
        <v>1</v>
      </c>
      <c r="P8" s="102" t="str">
        <f>IF(N8="","",LOOKUP(O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" s="103" t="str">
        <f>IF($N$8="","",IF($N$8&gt;=90,"Distinction",IF($N$8&gt;=80,"Excellent",IF($N$8&gt;=70,"Very Good",IF($N$8&gt;=65,"Good",IF($N$8&gt;=60,"Above Average",IF($N$8&gt;=55,"Average",IF($N$8&gt;=50,"Below Average",IF($N$8&gt;=45,"Pass",IF($N$8&gt;=35,"Weak Pass","Fail"))))))))))</f>
        <v>Fail</v>
      </c>
    </row>
    <row r="9" spans="1:30" x14ac:dyDescent="0.25">
      <c r="A9" s="104" t="s">
        <v>157</v>
      </c>
      <c r="B9" s="214" t="str">
        <f>IF(INFO!G4=0,"",INFO!G4)</f>
        <v/>
      </c>
      <c r="C9" s="215"/>
      <c r="D9" s="215"/>
      <c r="E9" s="216"/>
      <c r="F9" s="105"/>
      <c r="G9" s="106"/>
      <c r="H9" s="105"/>
      <c r="I9" s="106"/>
      <c r="J9" s="107">
        <f>SUM($F$9:$I$9)</f>
        <v>0</v>
      </c>
      <c r="K9" s="108">
        <f>$J$9/60*50</f>
        <v>0</v>
      </c>
      <c r="L9" s="109"/>
      <c r="M9" s="108">
        <f>$L$9*0.5</f>
        <v>0</v>
      </c>
      <c r="N9" s="110">
        <f>$K$9+$M$9</f>
        <v>0</v>
      </c>
      <c r="O9" s="111">
        <f>RANK($N$9,$N$8:$N$65,0)</f>
        <v>1</v>
      </c>
      <c r="P9" s="102" t="str">
        <f>IF(N9="","",LOOKUP(O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" s="103" t="str">
        <f>IF($N$9="","",IF($N$9&gt;=90,"Distinction",IF($N$9&gt;=80,"Excellent",IF($N$9&gt;=70,"Very Good",IF($N$9&gt;=65,"Good",IF($N$9&gt;=60,"Above Average",IF($N$9&gt;=55,"Average",IF($N$9&gt;=50,"Below Average",IF($N$9&gt;=45,"Pass",IF($N$9&gt;=35,"Weak Pass","Fail"))))))))))</f>
        <v>Fail</v>
      </c>
      <c r="Y9" s="88"/>
      <c r="Z9" s="112" t="s">
        <v>138</v>
      </c>
      <c r="AA9" s="112" t="s">
        <v>22</v>
      </c>
      <c r="AB9" s="112" t="s">
        <v>145</v>
      </c>
      <c r="AC9" s="112" t="s">
        <v>382</v>
      </c>
      <c r="AD9" s="88"/>
    </row>
    <row r="10" spans="1:30" x14ac:dyDescent="0.25">
      <c r="A10" s="104" t="s">
        <v>158</v>
      </c>
      <c r="B10" s="214" t="str">
        <f>IF(INFO!G5=0,"",INFO!G5)</f>
        <v/>
      </c>
      <c r="C10" s="215"/>
      <c r="D10" s="215"/>
      <c r="E10" s="216"/>
      <c r="F10" s="105"/>
      <c r="G10" s="106"/>
      <c r="H10" s="105"/>
      <c r="I10" s="106"/>
      <c r="J10" s="107">
        <f>SUM($F$10:$I$10)</f>
        <v>0</v>
      </c>
      <c r="K10" s="108">
        <f>$J$10/60*50</f>
        <v>0</v>
      </c>
      <c r="L10" s="109"/>
      <c r="M10" s="108">
        <f>$L$10*0.5</f>
        <v>0</v>
      </c>
      <c r="N10" s="110">
        <f>$K$10+$M$10</f>
        <v>0</v>
      </c>
      <c r="O10" s="111">
        <f>RANK($N$10,$N$8:$N$65,0)</f>
        <v>1</v>
      </c>
      <c r="P10" s="102" t="str">
        <f>IF(N10="","",LOOKUP(O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" s="103" t="str">
        <f t="shared" ref="Q10:Q73" si="0">IF(N10="","",IF(N10&gt;=90,"Distinction",IF(N10&gt;=80,"Excellent",IF(N10&gt;=70,"Very Good",IF(N10&gt;=65,"Good",IF(N10&gt;=60,"Above Average",IF(N10&gt;=55,"Average",IF(N10&gt;=50,"Below Average",IF(N10&gt;=45,"Pass",IF(N10&gt;=35,"Weak Pass","Fail"))))))))))</f>
        <v>Fail</v>
      </c>
      <c r="Y10" s="113"/>
      <c r="Z10" s="113" t="s">
        <v>383</v>
      </c>
      <c r="AA10" s="113" t="s">
        <v>383</v>
      </c>
      <c r="AB10" s="113" t="s">
        <v>383</v>
      </c>
      <c r="AC10" s="113" t="s">
        <v>383</v>
      </c>
    </row>
    <row r="11" spans="1:30" x14ac:dyDescent="0.25">
      <c r="A11" s="104" t="s">
        <v>159</v>
      </c>
      <c r="B11" s="214" t="str">
        <f>IF(INFO!G6=0,"",INFO!G6)</f>
        <v/>
      </c>
      <c r="C11" s="215"/>
      <c r="D11" s="215"/>
      <c r="E11" s="216"/>
      <c r="F11" s="105"/>
      <c r="G11" s="106"/>
      <c r="H11" s="105"/>
      <c r="I11" s="106"/>
      <c r="J11" s="107">
        <f>SUM($F$11:$I$11)</f>
        <v>0</v>
      </c>
      <c r="K11" s="108">
        <f>$J$11/60*50</f>
        <v>0</v>
      </c>
      <c r="L11" s="109"/>
      <c r="M11" s="108">
        <f>$L$11*0.5</f>
        <v>0</v>
      </c>
      <c r="N11" s="110">
        <f>$K$11+$M$11</f>
        <v>0</v>
      </c>
      <c r="O11" s="111">
        <f>RANK($N$11,$N$8:$N$65,0)</f>
        <v>1</v>
      </c>
      <c r="P11" s="102" t="str">
        <f>IF(N11="","",LOOKUP(O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" s="103" t="str">
        <f t="shared" si="0"/>
        <v>Fail</v>
      </c>
      <c r="Y11" s="114"/>
      <c r="Z11" s="115" t="s">
        <v>384</v>
      </c>
      <c r="AA11" s="115" t="s">
        <v>26</v>
      </c>
      <c r="AB11" s="115" t="s">
        <v>368</v>
      </c>
      <c r="AC11" s="115" t="s">
        <v>100</v>
      </c>
    </row>
    <row r="12" spans="1:30" x14ac:dyDescent="0.25">
      <c r="A12" s="104" t="s">
        <v>160</v>
      </c>
      <c r="B12" s="214" t="str">
        <f>IF(INFO!G7=0,"",INFO!G7)</f>
        <v/>
      </c>
      <c r="C12" s="215"/>
      <c r="D12" s="215"/>
      <c r="E12" s="216"/>
      <c r="F12" s="105"/>
      <c r="G12" s="106"/>
      <c r="H12" s="105"/>
      <c r="I12" s="106"/>
      <c r="J12" s="107">
        <f>SUM($F$12:$I$12)</f>
        <v>0</v>
      </c>
      <c r="K12" s="108">
        <f>$J$12/60*50</f>
        <v>0</v>
      </c>
      <c r="L12" s="109"/>
      <c r="M12" s="108">
        <f>$L$12*0.5</f>
        <v>0</v>
      </c>
      <c r="N12" s="110">
        <f>$K$12+$M$12</f>
        <v>0</v>
      </c>
      <c r="O12" s="111">
        <f>RANK($N$12,$N$8:$N$65,0)</f>
        <v>1</v>
      </c>
      <c r="P12" s="102" t="str">
        <f>IF(N12="","",LOOKUP(O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" s="103" t="str">
        <f t="shared" si="0"/>
        <v>Fail</v>
      </c>
      <c r="Y12" s="114"/>
      <c r="Z12" s="115" t="s">
        <v>385</v>
      </c>
      <c r="AA12" s="115" t="s">
        <v>112</v>
      </c>
      <c r="AB12" s="115" t="s">
        <v>369</v>
      </c>
      <c r="AC12" s="115" t="s">
        <v>101</v>
      </c>
    </row>
    <row r="13" spans="1:30" x14ac:dyDescent="0.25">
      <c r="A13" s="104" t="s">
        <v>161</v>
      </c>
      <c r="B13" s="214" t="str">
        <f>IF(INFO!G8=0,"",INFO!G8)</f>
        <v/>
      </c>
      <c r="C13" s="215"/>
      <c r="D13" s="215"/>
      <c r="E13" s="216"/>
      <c r="F13" s="105"/>
      <c r="G13" s="106"/>
      <c r="H13" s="105"/>
      <c r="I13" s="106"/>
      <c r="J13" s="107">
        <f>SUM($F$13:$I$13)</f>
        <v>0</v>
      </c>
      <c r="K13" s="108">
        <f>$J$13/60*50</f>
        <v>0</v>
      </c>
      <c r="L13" s="109"/>
      <c r="M13" s="108">
        <f>$L$13*0.5</f>
        <v>0</v>
      </c>
      <c r="N13" s="110">
        <f>$K$13+$M$13</f>
        <v>0</v>
      </c>
      <c r="O13" s="111">
        <f>RANK($N$13,$N$8:$N$65,0)</f>
        <v>1</v>
      </c>
      <c r="P13" s="102" t="str">
        <f>IF(N13="","",LOOKUP(O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" s="103" t="str">
        <f t="shared" si="0"/>
        <v>Fail</v>
      </c>
      <c r="Y13" s="114"/>
      <c r="Z13" s="115" t="s">
        <v>386</v>
      </c>
      <c r="AA13" s="115" t="s">
        <v>372</v>
      </c>
      <c r="AB13" s="115" t="s">
        <v>370</v>
      </c>
      <c r="AC13" s="115" t="s">
        <v>102</v>
      </c>
    </row>
    <row r="14" spans="1:30" x14ac:dyDescent="0.25">
      <c r="A14" s="104" t="s">
        <v>162</v>
      </c>
      <c r="B14" s="214" t="str">
        <f>IF(INFO!G9=0,"",INFO!G9)</f>
        <v/>
      </c>
      <c r="C14" s="215"/>
      <c r="D14" s="215"/>
      <c r="E14" s="216"/>
      <c r="F14" s="105"/>
      <c r="G14" s="106"/>
      <c r="H14" s="105"/>
      <c r="I14" s="106"/>
      <c r="J14" s="107">
        <f>SUM($F$14:$I$14)</f>
        <v>0</v>
      </c>
      <c r="K14" s="108">
        <f>$J$14/60*50</f>
        <v>0</v>
      </c>
      <c r="L14" s="109"/>
      <c r="M14" s="108">
        <f>$L$14*0.5</f>
        <v>0</v>
      </c>
      <c r="N14" s="110">
        <f>$K$14+$M$14</f>
        <v>0</v>
      </c>
      <c r="O14" s="111">
        <f>RANK($N$14,$N$8:$N$65,0)</f>
        <v>1</v>
      </c>
      <c r="P14" s="102" t="str">
        <f>IF(N14="","",LOOKUP(O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" s="103" t="str">
        <f t="shared" si="0"/>
        <v>Fail</v>
      </c>
      <c r="Y14" s="114"/>
      <c r="Z14" s="116"/>
      <c r="AA14" s="115" t="s">
        <v>387</v>
      </c>
      <c r="AB14" s="116"/>
      <c r="AC14" s="115" t="s">
        <v>103</v>
      </c>
    </row>
    <row r="15" spans="1:30" x14ac:dyDescent="0.25">
      <c r="A15" s="104" t="s">
        <v>163</v>
      </c>
      <c r="B15" s="214" t="str">
        <f>IF(INFO!G10=0,"",INFO!G10)</f>
        <v/>
      </c>
      <c r="C15" s="215"/>
      <c r="D15" s="215"/>
      <c r="E15" s="216"/>
      <c r="F15" s="105"/>
      <c r="G15" s="106"/>
      <c r="H15" s="105"/>
      <c r="I15" s="106"/>
      <c r="J15" s="107">
        <f>SUM($F$15:$I$15)</f>
        <v>0</v>
      </c>
      <c r="K15" s="108">
        <f>$J$15/60*50</f>
        <v>0</v>
      </c>
      <c r="L15" s="109"/>
      <c r="M15" s="108">
        <f>$L$15*0.5</f>
        <v>0</v>
      </c>
      <c r="N15" s="110">
        <f>$K$15+$M$15</f>
        <v>0</v>
      </c>
      <c r="O15" s="111">
        <f>RANK($N$15,$N$8:$N$65,0)</f>
        <v>1</v>
      </c>
      <c r="P15" s="102" t="str">
        <f>IF(N15="","",LOOKUP(O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" s="103" t="str">
        <f t="shared" si="0"/>
        <v>Fail</v>
      </c>
      <c r="Y15" s="114"/>
      <c r="Z15" s="116"/>
      <c r="AA15" s="115" t="s">
        <v>388</v>
      </c>
      <c r="AB15" s="116"/>
      <c r="AC15" s="115" t="s">
        <v>104</v>
      </c>
    </row>
    <row r="16" spans="1:30" x14ac:dyDescent="0.25">
      <c r="A16" s="104" t="s">
        <v>164</v>
      </c>
      <c r="B16" s="214" t="str">
        <f>IF(INFO!G11=0,"",INFO!G11)</f>
        <v/>
      </c>
      <c r="C16" s="215"/>
      <c r="D16" s="215"/>
      <c r="E16" s="216"/>
      <c r="F16" s="105"/>
      <c r="G16" s="106"/>
      <c r="H16" s="105"/>
      <c r="I16" s="106"/>
      <c r="J16" s="107">
        <f>SUM($F$16:$I$16)</f>
        <v>0</v>
      </c>
      <c r="K16" s="108">
        <f>$J$16/60*50</f>
        <v>0</v>
      </c>
      <c r="L16" s="109"/>
      <c r="M16" s="108">
        <f>$L$16*0.5</f>
        <v>0</v>
      </c>
      <c r="N16" s="110">
        <f>$K$16+$M$16</f>
        <v>0</v>
      </c>
      <c r="O16" s="111">
        <f>RANK($N$16,$N$8:$N$65,0)</f>
        <v>1</v>
      </c>
      <c r="P16" s="102" t="str">
        <f>IF(N16="","",LOOKUP(O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" s="103" t="str">
        <f t="shared" si="0"/>
        <v>Fail</v>
      </c>
      <c r="Y16" s="114"/>
      <c r="Z16" s="116"/>
      <c r="AA16" s="115" t="s">
        <v>27</v>
      </c>
      <c r="AB16" s="116"/>
      <c r="AC16" s="115" t="s">
        <v>105</v>
      </c>
    </row>
    <row r="17" spans="1:29" x14ac:dyDescent="0.25">
      <c r="A17" s="104" t="s">
        <v>165</v>
      </c>
      <c r="B17" s="214" t="str">
        <f>IF(INFO!G12=0,"",INFO!G12)</f>
        <v/>
      </c>
      <c r="C17" s="215"/>
      <c r="D17" s="215"/>
      <c r="E17" s="216"/>
      <c r="F17" s="105"/>
      <c r="G17" s="106"/>
      <c r="H17" s="105"/>
      <c r="I17" s="106"/>
      <c r="J17" s="107">
        <f>SUM($F$17:$I$17)</f>
        <v>0</v>
      </c>
      <c r="K17" s="108">
        <f>$J$17/60*50</f>
        <v>0</v>
      </c>
      <c r="L17" s="109"/>
      <c r="M17" s="108">
        <f>$L$17*0.5</f>
        <v>0</v>
      </c>
      <c r="N17" s="110">
        <f>$K$17+$M$17</f>
        <v>0</v>
      </c>
      <c r="O17" s="111">
        <f>RANK($N$17,$N$8:$N$65,0)</f>
        <v>1</v>
      </c>
      <c r="P17" s="102" t="str">
        <f>IF(N17="","",LOOKUP(O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" s="103" t="str">
        <f t="shared" si="0"/>
        <v>Fail</v>
      </c>
      <c r="Y17" s="114" t="s">
        <v>389</v>
      </c>
      <c r="Z17" s="116"/>
      <c r="AA17" s="115" t="s">
        <v>390</v>
      </c>
      <c r="AB17" s="116"/>
      <c r="AC17" s="115" t="s">
        <v>106</v>
      </c>
    </row>
    <row r="18" spans="1:29" x14ac:dyDescent="0.25">
      <c r="A18" s="104" t="s">
        <v>166</v>
      </c>
      <c r="B18" s="214" t="str">
        <f>IF(INFO!G13=0,"",INFO!G13)</f>
        <v/>
      </c>
      <c r="C18" s="215"/>
      <c r="D18" s="215"/>
      <c r="E18" s="216"/>
      <c r="F18" s="105"/>
      <c r="G18" s="106"/>
      <c r="H18" s="105"/>
      <c r="I18" s="106"/>
      <c r="J18" s="107">
        <f>SUM($F$18:$I$18)</f>
        <v>0</v>
      </c>
      <c r="K18" s="108">
        <f>$J$18/60*50</f>
        <v>0</v>
      </c>
      <c r="L18" s="109"/>
      <c r="M18" s="108">
        <f>$L$18*0.5</f>
        <v>0</v>
      </c>
      <c r="N18" s="110">
        <f>$K$18+$M$18</f>
        <v>0</v>
      </c>
      <c r="O18" s="111">
        <f>RANK($N$18,$N$8:$N$65,0)</f>
        <v>1</v>
      </c>
      <c r="P18" s="102" t="str">
        <f>IF(N18="","",LOOKUP(O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" s="103" t="str">
        <f t="shared" si="0"/>
        <v>Fail</v>
      </c>
      <c r="Y18" s="114" t="s">
        <v>389</v>
      </c>
      <c r="Z18" s="116"/>
      <c r="AA18" s="115" t="s">
        <v>391</v>
      </c>
      <c r="AB18" s="116"/>
      <c r="AC18" s="115" t="s">
        <v>392</v>
      </c>
    </row>
    <row r="19" spans="1:29" x14ac:dyDescent="0.25">
      <c r="A19" s="104" t="s">
        <v>167</v>
      </c>
      <c r="B19" s="214" t="str">
        <f>IF(INFO!G14=0,"",INFO!G14)</f>
        <v/>
      </c>
      <c r="C19" s="215"/>
      <c r="D19" s="215"/>
      <c r="E19" s="216"/>
      <c r="F19" s="105"/>
      <c r="G19" s="106"/>
      <c r="H19" s="105"/>
      <c r="I19" s="106"/>
      <c r="J19" s="107">
        <f>SUM($F$19:$I$19)</f>
        <v>0</v>
      </c>
      <c r="K19" s="108">
        <f>$J$19/60*50</f>
        <v>0</v>
      </c>
      <c r="L19" s="109"/>
      <c r="M19" s="108">
        <f>$L$19*0.5</f>
        <v>0</v>
      </c>
      <c r="N19" s="110">
        <f>$K$19+$M$19</f>
        <v>0</v>
      </c>
      <c r="O19" s="111">
        <f>RANK($N$19,$N$8:$N$65,0)</f>
        <v>1</v>
      </c>
      <c r="P19" s="102" t="str">
        <f>IF(N19="","",LOOKUP(O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" s="103" t="str">
        <f t="shared" si="0"/>
        <v>Fail</v>
      </c>
      <c r="Y19" s="114" t="s">
        <v>389</v>
      </c>
      <c r="Z19" s="116"/>
      <c r="AA19" s="116"/>
      <c r="AB19" s="116"/>
      <c r="AC19" s="116"/>
    </row>
    <row r="20" spans="1:29" x14ac:dyDescent="0.25">
      <c r="A20" s="104" t="s">
        <v>168</v>
      </c>
      <c r="B20" s="214" t="str">
        <f>IF(INFO!G15=0,"",INFO!G15)</f>
        <v/>
      </c>
      <c r="C20" s="215"/>
      <c r="D20" s="215"/>
      <c r="E20" s="216"/>
      <c r="F20" s="105"/>
      <c r="G20" s="106"/>
      <c r="H20" s="105"/>
      <c r="I20" s="106"/>
      <c r="J20" s="107">
        <f>SUM($F$20:$I$20)</f>
        <v>0</v>
      </c>
      <c r="K20" s="108">
        <f>$J$20/60*50</f>
        <v>0</v>
      </c>
      <c r="L20" s="109"/>
      <c r="M20" s="108">
        <f>$L$20*0.5</f>
        <v>0</v>
      </c>
      <c r="N20" s="110">
        <f>$K$20+$M$20</f>
        <v>0</v>
      </c>
      <c r="O20" s="111">
        <f>RANK($N$20,$N$8:$N$65,0)</f>
        <v>1</v>
      </c>
      <c r="P20" s="102" t="str">
        <f>IF(N20="","",LOOKUP(O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" s="103" t="str">
        <f t="shared" si="0"/>
        <v>Fail</v>
      </c>
      <c r="Y20" s="114" t="s">
        <v>389</v>
      </c>
      <c r="Z20" s="116"/>
      <c r="AA20" s="116"/>
      <c r="AB20" s="116"/>
      <c r="AC20" s="116"/>
    </row>
    <row r="21" spans="1:29" x14ac:dyDescent="0.25">
      <c r="A21" s="104" t="s">
        <v>169</v>
      </c>
      <c r="B21" s="214" t="str">
        <f>IF(INFO!G16=0,"",INFO!G16)</f>
        <v/>
      </c>
      <c r="C21" s="215"/>
      <c r="D21" s="215"/>
      <c r="E21" s="216"/>
      <c r="F21" s="105"/>
      <c r="G21" s="106"/>
      <c r="H21" s="105"/>
      <c r="I21" s="106"/>
      <c r="J21" s="107">
        <f>SUM($F$21:$I$21)</f>
        <v>0</v>
      </c>
      <c r="K21" s="108">
        <f>$J$21/60*50</f>
        <v>0</v>
      </c>
      <c r="L21" s="109"/>
      <c r="M21" s="108">
        <f>$L$21*0.5</f>
        <v>0</v>
      </c>
      <c r="N21" s="110">
        <f>$K$21+$M$21</f>
        <v>0</v>
      </c>
      <c r="O21" s="111">
        <f>RANK($N$21,$N$8:$N$65,0)</f>
        <v>1</v>
      </c>
      <c r="P21" s="102" t="str">
        <f>IF(N21="","",LOOKUP(O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1" s="103" t="str">
        <f t="shared" si="0"/>
        <v>Fail</v>
      </c>
      <c r="Y21" s="114" t="s">
        <v>389</v>
      </c>
      <c r="Z21" s="116"/>
      <c r="AA21" s="116"/>
      <c r="AB21" s="116"/>
      <c r="AC21" s="116"/>
    </row>
    <row r="22" spans="1:29" x14ac:dyDescent="0.25">
      <c r="A22" s="104" t="s">
        <v>170</v>
      </c>
      <c r="B22" s="214" t="str">
        <f>IF(INFO!G17=0,"",INFO!G17)</f>
        <v/>
      </c>
      <c r="C22" s="215"/>
      <c r="D22" s="215"/>
      <c r="E22" s="216"/>
      <c r="F22" s="105"/>
      <c r="G22" s="106"/>
      <c r="H22" s="105"/>
      <c r="I22" s="106"/>
      <c r="J22" s="107">
        <f>SUM($F$22:$I$22)</f>
        <v>0</v>
      </c>
      <c r="K22" s="108">
        <f>$J$22/60*50</f>
        <v>0</v>
      </c>
      <c r="L22" s="109"/>
      <c r="M22" s="108">
        <f>$L$22*0.5</f>
        <v>0</v>
      </c>
      <c r="N22" s="110">
        <f>$K$22+$M$22</f>
        <v>0</v>
      </c>
      <c r="O22" s="111">
        <f>RANK($N$22,$N$8:$N$65,0)</f>
        <v>1</v>
      </c>
      <c r="P22" s="102" t="str">
        <f>IF(N22="","",LOOKUP(O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2" s="103" t="str">
        <f t="shared" si="0"/>
        <v>Fail</v>
      </c>
      <c r="Y22" s="114" t="s">
        <v>389</v>
      </c>
      <c r="Z22" s="116"/>
      <c r="AA22" s="116"/>
      <c r="AB22" s="116"/>
      <c r="AC22" s="116"/>
    </row>
    <row r="23" spans="1:29" x14ac:dyDescent="0.25">
      <c r="A23" s="104" t="s">
        <v>171</v>
      </c>
      <c r="B23" s="214" t="str">
        <f>IF(INFO!G18=0,"",INFO!G18)</f>
        <v/>
      </c>
      <c r="C23" s="215"/>
      <c r="D23" s="215"/>
      <c r="E23" s="216"/>
      <c r="F23" s="105"/>
      <c r="G23" s="106"/>
      <c r="H23" s="105"/>
      <c r="I23" s="106"/>
      <c r="J23" s="107">
        <f>SUM($F$23:$I$23)</f>
        <v>0</v>
      </c>
      <c r="K23" s="108">
        <f>$J$23/60*50</f>
        <v>0</v>
      </c>
      <c r="L23" s="109"/>
      <c r="M23" s="108">
        <f>$L$23*0.5</f>
        <v>0</v>
      </c>
      <c r="N23" s="110">
        <f>$K$23+$M$23</f>
        <v>0</v>
      </c>
      <c r="O23" s="111">
        <f>RANK($N$23,$N$8:$N$65,0)</f>
        <v>1</v>
      </c>
      <c r="P23" s="102" t="str">
        <f>IF(N23="","",LOOKUP(O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3" s="103" t="str">
        <f t="shared" si="0"/>
        <v>Fail</v>
      </c>
      <c r="Y23" s="114" t="s">
        <v>389</v>
      </c>
      <c r="Z23" s="116"/>
      <c r="AA23" s="116"/>
      <c r="AB23" s="116"/>
      <c r="AC23" s="116"/>
    </row>
    <row r="24" spans="1:29" x14ac:dyDescent="0.25">
      <c r="A24" s="104" t="s">
        <v>172</v>
      </c>
      <c r="B24" s="214" t="str">
        <f>IF(INFO!G19=0,"",INFO!G19)</f>
        <v/>
      </c>
      <c r="C24" s="215"/>
      <c r="D24" s="215"/>
      <c r="E24" s="216"/>
      <c r="F24" s="105"/>
      <c r="G24" s="106"/>
      <c r="H24" s="105"/>
      <c r="I24" s="106"/>
      <c r="J24" s="107">
        <f>SUM($F$24:$I$24)</f>
        <v>0</v>
      </c>
      <c r="K24" s="108">
        <f>$J$24/60*50</f>
        <v>0</v>
      </c>
      <c r="L24" s="109"/>
      <c r="M24" s="108">
        <f>$L$24*0.5</f>
        <v>0</v>
      </c>
      <c r="N24" s="110">
        <f>$K$24+$M$24</f>
        <v>0</v>
      </c>
      <c r="O24" s="111">
        <f>RANK($N$24,$N$8:$N$65,0)</f>
        <v>1</v>
      </c>
      <c r="P24" s="102" t="str">
        <f>IF(N24="","",LOOKUP(O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4" s="103" t="str">
        <f t="shared" si="0"/>
        <v>Fail</v>
      </c>
      <c r="Y24" s="114" t="s">
        <v>389</v>
      </c>
      <c r="Z24" s="116"/>
      <c r="AA24" s="116"/>
      <c r="AB24" s="116"/>
      <c r="AC24" s="116"/>
    </row>
    <row r="25" spans="1:29" x14ac:dyDescent="0.25">
      <c r="A25" s="104" t="s">
        <v>173</v>
      </c>
      <c r="B25" s="214" t="str">
        <f>IF(INFO!G20=0,"",INFO!G20)</f>
        <v/>
      </c>
      <c r="C25" s="215"/>
      <c r="D25" s="215"/>
      <c r="E25" s="216"/>
      <c r="F25" s="105"/>
      <c r="G25" s="106"/>
      <c r="H25" s="105"/>
      <c r="I25" s="106"/>
      <c r="J25" s="107">
        <f>SUM($F$25:$I$25)</f>
        <v>0</v>
      </c>
      <c r="K25" s="108">
        <f>$J$25/60*50</f>
        <v>0</v>
      </c>
      <c r="L25" s="109"/>
      <c r="M25" s="108">
        <f>$L$25*0.5</f>
        <v>0</v>
      </c>
      <c r="N25" s="110">
        <f>$K$25+$M$25</f>
        <v>0</v>
      </c>
      <c r="O25" s="111">
        <f>RANK($N$25,$N$8:$N$65,0)</f>
        <v>1</v>
      </c>
      <c r="P25" s="102" t="str">
        <f>IF(N25="","",LOOKUP(O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5" s="103" t="str">
        <f t="shared" si="0"/>
        <v>Fail</v>
      </c>
      <c r="Y25" s="114" t="s">
        <v>389</v>
      </c>
      <c r="Z25" s="114"/>
      <c r="AA25" s="114"/>
      <c r="AB25" s="114"/>
      <c r="AC25" s="114"/>
    </row>
    <row r="26" spans="1:29" x14ac:dyDescent="0.25">
      <c r="A26" s="104" t="s">
        <v>174</v>
      </c>
      <c r="B26" s="214" t="str">
        <f>IF(INFO!G21=0,"",INFO!G21)</f>
        <v/>
      </c>
      <c r="C26" s="215"/>
      <c r="D26" s="215"/>
      <c r="E26" s="216"/>
      <c r="F26" s="105"/>
      <c r="G26" s="106"/>
      <c r="H26" s="105"/>
      <c r="I26" s="106"/>
      <c r="J26" s="107">
        <f>SUM($F$26:$I$26)</f>
        <v>0</v>
      </c>
      <c r="K26" s="108">
        <f>$J$26/60*50</f>
        <v>0</v>
      </c>
      <c r="L26" s="109"/>
      <c r="M26" s="108">
        <f>$L$26*0.5</f>
        <v>0</v>
      </c>
      <c r="N26" s="110">
        <f>$K$26+$M$26</f>
        <v>0</v>
      </c>
      <c r="O26" s="111">
        <f>RANK($N$26,$N$8:$N$65,0)</f>
        <v>1</v>
      </c>
      <c r="P26" s="102" t="str">
        <f>IF(N26="","",LOOKUP(O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6" s="103" t="str">
        <f t="shared" si="0"/>
        <v>Fail</v>
      </c>
      <c r="Y26" s="114" t="s">
        <v>389</v>
      </c>
      <c r="Z26" s="114"/>
      <c r="AA26" s="114"/>
      <c r="AB26" s="114"/>
      <c r="AC26" s="114"/>
    </row>
    <row r="27" spans="1:29" x14ac:dyDescent="0.25">
      <c r="A27" s="104" t="s">
        <v>175</v>
      </c>
      <c r="B27" s="214" t="str">
        <f>IF(INFO!G22=0,"",INFO!G22)</f>
        <v/>
      </c>
      <c r="C27" s="215"/>
      <c r="D27" s="215"/>
      <c r="E27" s="216"/>
      <c r="F27" s="105"/>
      <c r="G27" s="106"/>
      <c r="H27" s="105"/>
      <c r="I27" s="106"/>
      <c r="J27" s="107">
        <f>SUM($F$27:$I$27)</f>
        <v>0</v>
      </c>
      <c r="K27" s="108">
        <f>$J$27/60*50</f>
        <v>0</v>
      </c>
      <c r="L27" s="109"/>
      <c r="M27" s="108">
        <f>$L$27*0.5</f>
        <v>0</v>
      </c>
      <c r="N27" s="110">
        <f>$K$27+$M$27</f>
        <v>0</v>
      </c>
      <c r="O27" s="111">
        <f>RANK($N$27,$N$8:$N$65,0)</f>
        <v>1</v>
      </c>
      <c r="P27" s="102" t="str">
        <f>IF(N27="","",LOOKUP(O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7" s="103" t="str">
        <f t="shared" si="0"/>
        <v>Fail</v>
      </c>
      <c r="Y27" s="114" t="s">
        <v>389</v>
      </c>
      <c r="Z27" s="114"/>
      <c r="AA27" s="114"/>
      <c r="AB27" s="114"/>
      <c r="AC27" s="114"/>
    </row>
    <row r="28" spans="1:29" x14ac:dyDescent="0.25">
      <c r="A28" s="104" t="s">
        <v>176</v>
      </c>
      <c r="B28" s="214" t="str">
        <f>IF(INFO!G23=0,"",INFO!G23)</f>
        <v/>
      </c>
      <c r="C28" s="215"/>
      <c r="D28" s="215"/>
      <c r="E28" s="216"/>
      <c r="F28" s="105"/>
      <c r="G28" s="106"/>
      <c r="H28" s="105"/>
      <c r="I28" s="106"/>
      <c r="J28" s="107">
        <f>SUM($F$28:$I$28)</f>
        <v>0</v>
      </c>
      <c r="K28" s="108">
        <f>$J$28/60*50</f>
        <v>0</v>
      </c>
      <c r="L28" s="109"/>
      <c r="M28" s="108">
        <f>$L$28*0.5</f>
        <v>0</v>
      </c>
      <c r="N28" s="110">
        <f>$K$28+$M$28</f>
        <v>0</v>
      </c>
      <c r="O28" s="111">
        <f>RANK($N$28,$N$8:$N$65,0)</f>
        <v>1</v>
      </c>
      <c r="P28" s="102" t="str">
        <f>IF(N28="","",LOOKUP(O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8" s="103" t="str">
        <f t="shared" si="0"/>
        <v>Fail</v>
      </c>
      <c r="Y28" s="114" t="s">
        <v>389</v>
      </c>
      <c r="Z28" s="114"/>
      <c r="AA28" s="114"/>
      <c r="AB28" s="114"/>
      <c r="AC28" s="114"/>
    </row>
    <row r="29" spans="1:29" x14ac:dyDescent="0.25">
      <c r="A29" s="104" t="s">
        <v>177</v>
      </c>
      <c r="B29" s="214" t="str">
        <f>IF(INFO!G24=0,"",INFO!G24)</f>
        <v/>
      </c>
      <c r="C29" s="215"/>
      <c r="D29" s="215"/>
      <c r="E29" s="216"/>
      <c r="F29" s="105"/>
      <c r="G29" s="106"/>
      <c r="H29" s="105"/>
      <c r="I29" s="106"/>
      <c r="J29" s="107">
        <f>SUM($F$29:$I$29)</f>
        <v>0</v>
      </c>
      <c r="K29" s="108">
        <f>$J$29/60*50</f>
        <v>0</v>
      </c>
      <c r="L29" s="109"/>
      <c r="M29" s="108">
        <f>$L$29*0.5</f>
        <v>0</v>
      </c>
      <c r="N29" s="110">
        <f>$K$29+$M$29</f>
        <v>0</v>
      </c>
      <c r="O29" s="111">
        <f>RANK($N$29,$N$8:$N$65,0)</f>
        <v>1</v>
      </c>
      <c r="P29" s="102" t="str">
        <f>IF(N29="","",LOOKUP(O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9" s="103" t="str">
        <f t="shared" si="0"/>
        <v>Fail</v>
      </c>
      <c r="Y29" s="114" t="s">
        <v>389</v>
      </c>
      <c r="Z29" s="114"/>
      <c r="AA29" s="114"/>
      <c r="AB29" s="114"/>
      <c r="AC29" s="114"/>
    </row>
    <row r="30" spans="1:29" x14ac:dyDescent="0.25">
      <c r="A30" s="104" t="s">
        <v>178</v>
      </c>
      <c r="B30" s="214" t="str">
        <f>IF(INFO!G25=0,"",INFO!G25)</f>
        <v/>
      </c>
      <c r="C30" s="215"/>
      <c r="D30" s="215"/>
      <c r="E30" s="216"/>
      <c r="F30" s="105"/>
      <c r="G30" s="106"/>
      <c r="H30" s="105"/>
      <c r="I30" s="106"/>
      <c r="J30" s="107">
        <f>SUM($F$30:$I$30)</f>
        <v>0</v>
      </c>
      <c r="K30" s="108">
        <f>$J$30/60*50</f>
        <v>0</v>
      </c>
      <c r="L30" s="109"/>
      <c r="M30" s="108">
        <f>$L$30*0.5</f>
        <v>0</v>
      </c>
      <c r="N30" s="110">
        <f>$K$30+$M$30</f>
        <v>0</v>
      </c>
      <c r="O30" s="111">
        <f>RANK($N$30,$N$8:$N$65,0)</f>
        <v>1</v>
      </c>
      <c r="P30" s="102" t="str">
        <f>IF(N30="","",LOOKUP(O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0" s="103" t="str">
        <f t="shared" si="0"/>
        <v>Fail</v>
      </c>
      <c r="Y30" s="114" t="s">
        <v>389</v>
      </c>
      <c r="Z30" s="114"/>
      <c r="AA30" s="114"/>
      <c r="AB30" s="114"/>
      <c r="AC30" s="114"/>
    </row>
    <row r="31" spans="1:29" x14ac:dyDescent="0.25">
      <c r="A31" s="104" t="s">
        <v>179</v>
      </c>
      <c r="B31" s="214" t="str">
        <f>IF(INFO!G26=0,"",INFO!G26)</f>
        <v/>
      </c>
      <c r="C31" s="215"/>
      <c r="D31" s="215"/>
      <c r="E31" s="216"/>
      <c r="F31" s="105"/>
      <c r="G31" s="106"/>
      <c r="H31" s="105"/>
      <c r="I31" s="106"/>
      <c r="J31" s="107">
        <f>SUM($F$31:$I$31)</f>
        <v>0</v>
      </c>
      <c r="K31" s="108">
        <f>$J$31/60*50</f>
        <v>0</v>
      </c>
      <c r="L31" s="109"/>
      <c r="M31" s="108">
        <f>$L$31*0.5</f>
        <v>0</v>
      </c>
      <c r="N31" s="110">
        <f>$K$31+$M$31</f>
        <v>0</v>
      </c>
      <c r="O31" s="111">
        <f>RANK($N$31,$N$8:$N$65,0)</f>
        <v>1</v>
      </c>
      <c r="P31" s="102" t="str">
        <f>IF(N31="","",LOOKUP(O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1" s="103" t="str">
        <f t="shared" si="0"/>
        <v>Fail</v>
      </c>
      <c r="Y31" s="114" t="s">
        <v>389</v>
      </c>
      <c r="Z31" s="114"/>
      <c r="AA31" s="114"/>
      <c r="AB31" s="114"/>
      <c r="AC31" s="114"/>
    </row>
    <row r="32" spans="1:29" x14ac:dyDescent="0.25">
      <c r="A32" s="104" t="s">
        <v>180</v>
      </c>
      <c r="B32" s="214" t="str">
        <f>IF(INFO!G27=0,"",INFO!G27)</f>
        <v/>
      </c>
      <c r="C32" s="215"/>
      <c r="D32" s="215"/>
      <c r="E32" s="216"/>
      <c r="F32" s="105"/>
      <c r="G32" s="106"/>
      <c r="H32" s="105"/>
      <c r="I32" s="106"/>
      <c r="J32" s="107">
        <f>SUM($F$32:$I$32)</f>
        <v>0</v>
      </c>
      <c r="K32" s="108">
        <f>$J$32/60*50</f>
        <v>0</v>
      </c>
      <c r="L32" s="109"/>
      <c r="M32" s="108">
        <f>$L$32*0.5</f>
        <v>0</v>
      </c>
      <c r="N32" s="110">
        <f>$K$32+$M$32</f>
        <v>0</v>
      </c>
      <c r="O32" s="111">
        <f>RANK($N$32,$N$8:$N$65,0)</f>
        <v>1</v>
      </c>
      <c r="P32" s="102" t="str">
        <f>IF(N32="","",LOOKUP(O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2" s="103" t="str">
        <f t="shared" si="0"/>
        <v>Fail</v>
      </c>
      <c r="Y32" s="114" t="s">
        <v>389</v>
      </c>
      <c r="Z32" s="114"/>
      <c r="AA32" s="114"/>
      <c r="AB32" s="114"/>
      <c r="AC32" s="114"/>
    </row>
    <row r="33" spans="1:29" x14ac:dyDescent="0.25">
      <c r="A33" s="104" t="s">
        <v>181</v>
      </c>
      <c r="B33" s="214" t="str">
        <f>IF(INFO!G28=0,"",INFO!G28)</f>
        <v/>
      </c>
      <c r="C33" s="215"/>
      <c r="D33" s="215"/>
      <c r="E33" s="216"/>
      <c r="F33" s="105"/>
      <c r="G33" s="106"/>
      <c r="H33" s="105"/>
      <c r="I33" s="106"/>
      <c r="J33" s="107">
        <f>SUM($F$33:$I$33)</f>
        <v>0</v>
      </c>
      <c r="K33" s="108">
        <f>$J$33/60*50</f>
        <v>0</v>
      </c>
      <c r="L33" s="109"/>
      <c r="M33" s="108">
        <f>$L$33*0.5</f>
        <v>0</v>
      </c>
      <c r="N33" s="110">
        <f>$K$33+$M$33</f>
        <v>0</v>
      </c>
      <c r="O33" s="111">
        <f>RANK($N$33,$N$8:$N$65,0)</f>
        <v>1</v>
      </c>
      <c r="P33" s="102" t="str">
        <f>IF(N33="","",LOOKUP(O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3" s="103" t="str">
        <f t="shared" si="0"/>
        <v>Fail</v>
      </c>
      <c r="Y33" s="114" t="s">
        <v>389</v>
      </c>
      <c r="Z33" s="114"/>
      <c r="AA33" s="114"/>
      <c r="AB33" s="114"/>
      <c r="AC33" s="114"/>
    </row>
    <row r="34" spans="1:29" x14ac:dyDescent="0.25">
      <c r="A34" s="104" t="s">
        <v>182</v>
      </c>
      <c r="B34" s="214" t="str">
        <f>IF(INFO!G29=0,"",INFO!G29)</f>
        <v/>
      </c>
      <c r="C34" s="215"/>
      <c r="D34" s="215"/>
      <c r="E34" s="216"/>
      <c r="F34" s="105"/>
      <c r="G34" s="106"/>
      <c r="H34" s="105"/>
      <c r="I34" s="106"/>
      <c r="J34" s="107">
        <f>SUM($F$34:$I$34)</f>
        <v>0</v>
      </c>
      <c r="K34" s="108">
        <f>$J$34/60*50</f>
        <v>0</v>
      </c>
      <c r="L34" s="109"/>
      <c r="M34" s="108">
        <f>$L$34*0.5</f>
        <v>0</v>
      </c>
      <c r="N34" s="110">
        <f>$K$34+$M$34</f>
        <v>0</v>
      </c>
      <c r="O34" s="111">
        <f>RANK($N$34,$N$8:$N$65,0)</f>
        <v>1</v>
      </c>
      <c r="P34" s="102" t="str">
        <f>IF(N34="","",LOOKUP(O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4" s="103" t="str">
        <f t="shared" si="0"/>
        <v>Fail</v>
      </c>
      <c r="Y34" s="45" t="s">
        <v>389</v>
      </c>
    </row>
    <row r="35" spans="1:29" x14ac:dyDescent="0.25">
      <c r="A35" s="104" t="s">
        <v>183</v>
      </c>
      <c r="B35" s="214" t="str">
        <f>IF(INFO!G30=0,"",INFO!G30)</f>
        <v/>
      </c>
      <c r="C35" s="215"/>
      <c r="D35" s="215"/>
      <c r="E35" s="216"/>
      <c r="F35" s="105"/>
      <c r="G35" s="106"/>
      <c r="H35" s="105"/>
      <c r="I35" s="106"/>
      <c r="J35" s="107">
        <f>SUM($F$35:$I$35)</f>
        <v>0</v>
      </c>
      <c r="K35" s="108">
        <f>$J$35/60*50</f>
        <v>0</v>
      </c>
      <c r="L35" s="109"/>
      <c r="M35" s="108">
        <f>$L$35*0.5</f>
        <v>0</v>
      </c>
      <c r="N35" s="110">
        <f>$K$35+$M$35</f>
        <v>0</v>
      </c>
      <c r="O35" s="111">
        <f>RANK($N$35,$N$8:$N$65,0)</f>
        <v>1</v>
      </c>
      <c r="P35" s="102" t="str">
        <f>IF(N35="","",LOOKUP(O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5" s="103" t="str">
        <f t="shared" si="0"/>
        <v>Fail</v>
      </c>
      <c r="Y35" s="45" t="s">
        <v>389</v>
      </c>
    </row>
    <row r="36" spans="1:29" x14ac:dyDescent="0.25">
      <c r="A36" s="104" t="s">
        <v>184</v>
      </c>
      <c r="B36" s="214" t="str">
        <f>IF(INFO!G31=0,"",INFO!G31)</f>
        <v/>
      </c>
      <c r="C36" s="215"/>
      <c r="D36" s="215"/>
      <c r="E36" s="216"/>
      <c r="F36" s="105"/>
      <c r="G36" s="106"/>
      <c r="H36" s="105"/>
      <c r="I36" s="106"/>
      <c r="J36" s="107">
        <f>SUM($F$36:$I$36)</f>
        <v>0</v>
      </c>
      <c r="K36" s="108">
        <f>$J$36/60*50</f>
        <v>0</v>
      </c>
      <c r="L36" s="109"/>
      <c r="M36" s="108">
        <f>$L$36*0.5</f>
        <v>0</v>
      </c>
      <c r="N36" s="110">
        <f>$K$36+$M$36</f>
        <v>0</v>
      </c>
      <c r="O36" s="111">
        <f>RANK($N$36,$N$8:$N$65,0)</f>
        <v>1</v>
      </c>
      <c r="P36" s="102" t="str">
        <f>IF(N36="","",LOOKUP(O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6" s="103" t="str">
        <f t="shared" si="0"/>
        <v>Fail</v>
      </c>
      <c r="Y36" s="45" t="s">
        <v>389</v>
      </c>
    </row>
    <row r="37" spans="1:29" x14ac:dyDescent="0.25">
      <c r="A37" s="104" t="s">
        <v>185</v>
      </c>
      <c r="B37" s="214" t="str">
        <f>IF(INFO!G32=0,"",INFO!G32)</f>
        <v/>
      </c>
      <c r="C37" s="215"/>
      <c r="D37" s="215"/>
      <c r="E37" s="216"/>
      <c r="F37" s="105"/>
      <c r="G37" s="106"/>
      <c r="H37" s="105"/>
      <c r="I37" s="106"/>
      <c r="J37" s="107">
        <f>SUM($F$37:$I$37)</f>
        <v>0</v>
      </c>
      <c r="K37" s="108">
        <f>$J$37/60*50</f>
        <v>0</v>
      </c>
      <c r="L37" s="109"/>
      <c r="M37" s="108">
        <f>$L$37*0.5</f>
        <v>0</v>
      </c>
      <c r="N37" s="110">
        <f>$K$37+$M$37</f>
        <v>0</v>
      </c>
      <c r="O37" s="111">
        <f>RANK($N$37,$N$8:$N$65,0)</f>
        <v>1</v>
      </c>
      <c r="P37" s="102" t="str">
        <f>IF(N37="","",LOOKUP(O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7" s="103" t="str">
        <f t="shared" si="0"/>
        <v>Fail</v>
      </c>
      <c r="Y37" s="45" t="s">
        <v>389</v>
      </c>
    </row>
    <row r="38" spans="1:29" x14ac:dyDescent="0.25">
      <c r="A38" s="104" t="s">
        <v>186</v>
      </c>
      <c r="B38" s="214" t="str">
        <f>IF(INFO!G33=0,"",INFO!G33)</f>
        <v/>
      </c>
      <c r="C38" s="215"/>
      <c r="D38" s="215"/>
      <c r="E38" s="216"/>
      <c r="F38" s="105"/>
      <c r="G38" s="106"/>
      <c r="H38" s="105"/>
      <c r="I38" s="106"/>
      <c r="J38" s="107">
        <f>SUM($F$38:$I$38)</f>
        <v>0</v>
      </c>
      <c r="K38" s="108">
        <f>$J$38/60*50</f>
        <v>0</v>
      </c>
      <c r="L38" s="109"/>
      <c r="M38" s="108">
        <f>$L$38*0.5</f>
        <v>0</v>
      </c>
      <c r="N38" s="110">
        <f>$K$38+$M$38</f>
        <v>0</v>
      </c>
      <c r="O38" s="111">
        <f>RANK($N$38,$N$8:$N$65,0)</f>
        <v>1</v>
      </c>
      <c r="P38" s="102" t="str">
        <f>IF(N38="","",LOOKUP(O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8" s="103" t="str">
        <f t="shared" si="0"/>
        <v>Fail</v>
      </c>
      <c r="Y38" s="45" t="s">
        <v>389</v>
      </c>
    </row>
    <row r="39" spans="1:29" x14ac:dyDescent="0.25">
      <c r="A39" s="104" t="s">
        <v>187</v>
      </c>
      <c r="B39" s="214" t="str">
        <f>IF(INFO!G34=0,"",INFO!G34)</f>
        <v/>
      </c>
      <c r="C39" s="215"/>
      <c r="D39" s="215"/>
      <c r="E39" s="216"/>
      <c r="F39" s="105"/>
      <c r="G39" s="106"/>
      <c r="H39" s="105"/>
      <c r="I39" s="106"/>
      <c r="J39" s="107">
        <f>SUM($F$39:$I$39)</f>
        <v>0</v>
      </c>
      <c r="K39" s="108">
        <f>$J$39/60*50</f>
        <v>0</v>
      </c>
      <c r="L39" s="109"/>
      <c r="M39" s="108">
        <f>$L$39*0.5</f>
        <v>0</v>
      </c>
      <c r="N39" s="110">
        <f>$K$39+$M$39</f>
        <v>0</v>
      </c>
      <c r="O39" s="111">
        <f>RANK($N$39,$N$8:$N$65,0)</f>
        <v>1</v>
      </c>
      <c r="P39" s="102" t="str">
        <f>IF(N39="","",LOOKUP(O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39" s="103" t="str">
        <f t="shared" si="0"/>
        <v>Fail</v>
      </c>
      <c r="Y39" s="45" t="s">
        <v>389</v>
      </c>
    </row>
    <row r="40" spans="1:29" x14ac:dyDescent="0.25">
      <c r="A40" s="104" t="s">
        <v>188</v>
      </c>
      <c r="B40" s="214" t="str">
        <f>IF(INFO!G35=0,"",INFO!G35)</f>
        <v/>
      </c>
      <c r="C40" s="215"/>
      <c r="D40" s="215"/>
      <c r="E40" s="216"/>
      <c r="F40" s="105"/>
      <c r="G40" s="106"/>
      <c r="H40" s="105"/>
      <c r="I40" s="106"/>
      <c r="J40" s="107">
        <f>SUM($F$40:$I$40)</f>
        <v>0</v>
      </c>
      <c r="K40" s="108">
        <f>$J$40/60*50</f>
        <v>0</v>
      </c>
      <c r="L40" s="109"/>
      <c r="M40" s="108">
        <f>$L$40*0.5</f>
        <v>0</v>
      </c>
      <c r="N40" s="110">
        <f>$K$40+$M$40</f>
        <v>0</v>
      </c>
      <c r="O40" s="111">
        <f>RANK($N$40,$N$8:$N$65,0)</f>
        <v>1</v>
      </c>
      <c r="P40" s="102" t="str">
        <f>IF(N40="","",LOOKUP(O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0" s="103" t="str">
        <f t="shared" si="0"/>
        <v>Fail</v>
      </c>
      <c r="Y40" s="45" t="s">
        <v>389</v>
      </c>
    </row>
    <row r="41" spans="1:29" x14ac:dyDescent="0.25">
      <c r="A41" s="104" t="s">
        <v>189</v>
      </c>
      <c r="B41" s="214" t="str">
        <f>IF(INFO!G36=0,"",INFO!G36)</f>
        <v/>
      </c>
      <c r="C41" s="215"/>
      <c r="D41" s="215"/>
      <c r="E41" s="216"/>
      <c r="F41" s="105"/>
      <c r="G41" s="106"/>
      <c r="H41" s="105"/>
      <c r="I41" s="106"/>
      <c r="J41" s="107">
        <f>SUM($F$41:$I$41)</f>
        <v>0</v>
      </c>
      <c r="K41" s="108">
        <f>$J$41/60*50</f>
        <v>0</v>
      </c>
      <c r="L41" s="109"/>
      <c r="M41" s="108">
        <f>$L$41*0.5</f>
        <v>0</v>
      </c>
      <c r="N41" s="110">
        <f>$K$41+$M$41</f>
        <v>0</v>
      </c>
      <c r="O41" s="111">
        <f>RANK($N$41,$N$8:$N$65,0)</f>
        <v>1</v>
      </c>
      <c r="P41" s="102" t="str">
        <f>IF(N41="","",LOOKUP(O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1" s="103" t="str">
        <f t="shared" si="0"/>
        <v>Fail</v>
      </c>
      <c r="Y41" s="45" t="s">
        <v>389</v>
      </c>
    </row>
    <row r="42" spans="1:29" x14ac:dyDescent="0.25">
      <c r="A42" s="104" t="s">
        <v>190</v>
      </c>
      <c r="B42" s="214" t="str">
        <f>IF(INFO!G37=0,"",INFO!G37)</f>
        <v/>
      </c>
      <c r="C42" s="215"/>
      <c r="D42" s="215"/>
      <c r="E42" s="216"/>
      <c r="F42" s="105"/>
      <c r="G42" s="106"/>
      <c r="H42" s="105"/>
      <c r="I42" s="106"/>
      <c r="J42" s="107">
        <f>SUM($F$42:$I$42)</f>
        <v>0</v>
      </c>
      <c r="K42" s="108">
        <f>$J$42/60*50</f>
        <v>0</v>
      </c>
      <c r="L42" s="109"/>
      <c r="M42" s="108">
        <f>$L$42*0.5</f>
        <v>0</v>
      </c>
      <c r="N42" s="110">
        <f>$K$42+$M$42</f>
        <v>0</v>
      </c>
      <c r="O42" s="111">
        <f>RANK($N$42,$N$8:$N$65,0)</f>
        <v>1</v>
      </c>
      <c r="P42" s="102" t="str">
        <f>IF(N42="","",LOOKUP(O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2" s="103" t="str">
        <f t="shared" si="0"/>
        <v>Fail</v>
      </c>
      <c r="Y42" s="45" t="s">
        <v>389</v>
      </c>
    </row>
    <row r="43" spans="1:29" x14ac:dyDescent="0.25">
      <c r="A43" s="104" t="s">
        <v>191</v>
      </c>
      <c r="B43" s="214" t="str">
        <f>IF(INFO!G38=0,"",INFO!G38)</f>
        <v/>
      </c>
      <c r="C43" s="215"/>
      <c r="D43" s="215"/>
      <c r="E43" s="216"/>
      <c r="F43" s="105"/>
      <c r="G43" s="106"/>
      <c r="H43" s="105"/>
      <c r="I43" s="106"/>
      <c r="J43" s="107">
        <f>SUM($F$43:$I$43)</f>
        <v>0</v>
      </c>
      <c r="K43" s="108">
        <f>$J$43/60*50</f>
        <v>0</v>
      </c>
      <c r="L43" s="109"/>
      <c r="M43" s="108">
        <f>$L$43*0.5</f>
        <v>0</v>
      </c>
      <c r="N43" s="110">
        <f>$K$43+$M$43</f>
        <v>0</v>
      </c>
      <c r="O43" s="111">
        <f>RANK($N$43,$N$8:$N$65,0)</f>
        <v>1</v>
      </c>
      <c r="P43" s="102" t="str">
        <f>IF(N43="","",LOOKUP(O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3" s="103" t="str">
        <f t="shared" si="0"/>
        <v>Fail</v>
      </c>
      <c r="Y43" s="45" t="s">
        <v>389</v>
      </c>
    </row>
    <row r="44" spans="1:29" x14ac:dyDescent="0.25">
      <c r="A44" s="104" t="s">
        <v>192</v>
      </c>
      <c r="B44" s="214" t="str">
        <f>IF(INFO!G39=0,"",INFO!G39)</f>
        <v/>
      </c>
      <c r="C44" s="215"/>
      <c r="D44" s="215"/>
      <c r="E44" s="216"/>
      <c r="F44" s="105"/>
      <c r="G44" s="106"/>
      <c r="H44" s="105"/>
      <c r="I44" s="106"/>
      <c r="J44" s="107">
        <f>SUM($F$44:$I$44)</f>
        <v>0</v>
      </c>
      <c r="K44" s="108">
        <f>$J$44/60*50</f>
        <v>0</v>
      </c>
      <c r="L44" s="109"/>
      <c r="M44" s="108">
        <f>$L$44*0.5</f>
        <v>0</v>
      </c>
      <c r="N44" s="110">
        <f>$K$44+$M$44</f>
        <v>0</v>
      </c>
      <c r="O44" s="111">
        <f>RANK($N$44,$N$8:$N$65,0)</f>
        <v>1</v>
      </c>
      <c r="P44" s="102" t="str">
        <f>IF(N44="","",LOOKUP(O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4" s="103" t="str">
        <f t="shared" si="0"/>
        <v>Fail</v>
      </c>
      <c r="Y44" s="45" t="s">
        <v>389</v>
      </c>
    </row>
    <row r="45" spans="1:29" x14ac:dyDescent="0.25">
      <c r="A45" s="104" t="s">
        <v>193</v>
      </c>
      <c r="B45" s="214" t="str">
        <f>IF(INFO!G40=0,"",INFO!G40)</f>
        <v/>
      </c>
      <c r="C45" s="215"/>
      <c r="D45" s="215"/>
      <c r="E45" s="216"/>
      <c r="F45" s="105"/>
      <c r="G45" s="106"/>
      <c r="H45" s="105"/>
      <c r="I45" s="106"/>
      <c r="J45" s="107">
        <f>SUM($F$45:$I$45)</f>
        <v>0</v>
      </c>
      <c r="K45" s="108">
        <f>$J$45/60*50</f>
        <v>0</v>
      </c>
      <c r="L45" s="109"/>
      <c r="M45" s="108">
        <f>$L$45*0.5</f>
        <v>0</v>
      </c>
      <c r="N45" s="110">
        <f>$K$45+$M$45</f>
        <v>0</v>
      </c>
      <c r="O45" s="111">
        <f>RANK($N$45,$N$8:$N$65,0)</f>
        <v>1</v>
      </c>
      <c r="P45" s="102" t="str">
        <f>IF(N45="","",LOOKUP(O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5" s="103" t="str">
        <f t="shared" si="0"/>
        <v>Fail</v>
      </c>
      <c r="Y45" s="45" t="s">
        <v>389</v>
      </c>
    </row>
    <row r="46" spans="1:29" x14ac:dyDescent="0.25">
      <c r="A46" s="104" t="s">
        <v>194</v>
      </c>
      <c r="B46" s="214" t="str">
        <f>IF(INFO!G41=0,"",INFO!G41)</f>
        <v/>
      </c>
      <c r="C46" s="215"/>
      <c r="D46" s="215"/>
      <c r="E46" s="216"/>
      <c r="F46" s="105"/>
      <c r="G46" s="106"/>
      <c r="H46" s="105"/>
      <c r="I46" s="106"/>
      <c r="J46" s="107">
        <f>SUM($F$46:$I$46)</f>
        <v>0</v>
      </c>
      <c r="K46" s="108">
        <f>$J$46/60*50</f>
        <v>0</v>
      </c>
      <c r="L46" s="109"/>
      <c r="M46" s="108">
        <f>$L$46*0.5</f>
        <v>0</v>
      </c>
      <c r="N46" s="110">
        <f>$K$46+$M$46</f>
        <v>0</v>
      </c>
      <c r="O46" s="111">
        <f>RANK($N$46,$N$8:$N$65,0)</f>
        <v>1</v>
      </c>
      <c r="P46" s="102" t="str">
        <f>IF(N46="","",LOOKUP(O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6" s="103" t="str">
        <f t="shared" si="0"/>
        <v>Fail</v>
      </c>
      <c r="Y46" s="45" t="s">
        <v>389</v>
      </c>
    </row>
    <row r="47" spans="1:29" x14ac:dyDescent="0.25">
      <c r="A47" s="104" t="s">
        <v>195</v>
      </c>
      <c r="B47" s="214" t="str">
        <f>IF(INFO!G42=0,"",INFO!G42)</f>
        <v/>
      </c>
      <c r="C47" s="215"/>
      <c r="D47" s="215"/>
      <c r="E47" s="216"/>
      <c r="F47" s="105"/>
      <c r="G47" s="106"/>
      <c r="H47" s="105"/>
      <c r="I47" s="106"/>
      <c r="J47" s="107">
        <f>SUM($F$47:$I$47)</f>
        <v>0</v>
      </c>
      <c r="K47" s="108">
        <f>$J$47/60*50</f>
        <v>0</v>
      </c>
      <c r="L47" s="109"/>
      <c r="M47" s="108">
        <f>$L$47*0.5</f>
        <v>0</v>
      </c>
      <c r="N47" s="110">
        <f>$K$47+$M$47</f>
        <v>0</v>
      </c>
      <c r="O47" s="111">
        <f>RANK($N$47,$N$8:$N$65,0)</f>
        <v>1</v>
      </c>
      <c r="P47" s="102" t="str">
        <f>IF(N47="","",LOOKUP(O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7" s="103" t="str">
        <f t="shared" si="0"/>
        <v>Fail</v>
      </c>
      <c r="Y47" s="45" t="s">
        <v>389</v>
      </c>
    </row>
    <row r="48" spans="1:29" x14ac:dyDescent="0.25">
      <c r="A48" s="104" t="s">
        <v>196</v>
      </c>
      <c r="B48" s="214" t="str">
        <f>IF(INFO!G43=0,"",INFO!G43)</f>
        <v/>
      </c>
      <c r="C48" s="215"/>
      <c r="D48" s="215"/>
      <c r="E48" s="216"/>
      <c r="F48" s="105"/>
      <c r="G48" s="106"/>
      <c r="H48" s="105"/>
      <c r="I48" s="106"/>
      <c r="J48" s="107">
        <f>SUM($F$48:$I$48)</f>
        <v>0</v>
      </c>
      <c r="K48" s="108">
        <f>$J$48/60*50</f>
        <v>0</v>
      </c>
      <c r="L48" s="109"/>
      <c r="M48" s="108">
        <f>$L$48*0.5</f>
        <v>0</v>
      </c>
      <c r="N48" s="110">
        <f>$K$48+$M$48</f>
        <v>0</v>
      </c>
      <c r="O48" s="111">
        <f>RANK($N$48,$N$8:$N$65,0)</f>
        <v>1</v>
      </c>
      <c r="P48" s="102" t="str">
        <f>IF(N48="","",LOOKUP(O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8" s="103" t="str">
        <f t="shared" si="0"/>
        <v>Fail</v>
      </c>
      <c r="Y48" s="45" t="s">
        <v>389</v>
      </c>
    </row>
    <row r="49" spans="1:29" x14ac:dyDescent="0.25">
      <c r="A49" s="104" t="s">
        <v>197</v>
      </c>
      <c r="B49" s="214" t="str">
        <f>IF(INFO!G44=0,"",INFO!G44)</f>
        <v/>
      </c>
      <c r="C49" s="215"/>
      <c r="D49" s="215"/>
      <c r="E49" s="216"/>
      <c r="F49" s="105"/>
      <c r="G49" s="106"/>
      <c r="H49" s="105"/>
      <c r="I49" s="106"/>
      <c r="J49" s="107">
        <f>SUM($F$49:$I$49)</f>
        <v>0</v>
      </c>
      <c r="K49" s="108">
        <f>$J$49/60*50</f>
        <v>0</v>
      </c>
      <c r="L49" s="109"/>
      <c r="M49" s="108">
        <f>$L$49*0.5</f>
        <v>0</v>
      </c>
      <c r="N49" s="110">
        <f>$K$49+$M$49</f>
        <v>0</v>
      </c>
      <c r="O49" s="111">
        <f>RANK($N$49,$N$8:$N$65,0)</f>
        <v>1</v>
      </c>
      <c r="P49" s="102" t="str">
        <f>IF(N49="","",LOOKUP(O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49" s="103" t="str">
        <f t="shared" si="0"/>
        <v>Fail</v>
      </c>
      <c r="Y49" s="45" t="s">
        <v>389</v>
      </c>
    </row>
    <row r="50" spans="1:29" x14ac:dyDescent="0.25">
      <c r="A50" s="104" t="s">
        <v>198</v>
      </c>
      <c r="B50" s="214" t="str">
        <f>IF(INFO!G45=0,"",INFO!G45)</f>
        <v/>
      </c>
      <c r="C50" s="215"/>
      <c r="D50" s="215"/>
      <c r="E50" s="216"/>
      <c r="F50" s="105"/>
      <c r="G50" s="106"/>
      <c r="H50" s="105"/>
      <c r="I50" s="106"/>
      <c r="J50" s="107">
        <f>SUM($F$50:$I$50)</f>
        <v>0</v>
      </c>
      <c r="K50" s="108">
        <f>$J$50/60*50</f>
        <v>0</v>
      </c>
      <c r="L50" s="109"/>
      <c r="M50" s="108">
        <f>$L$50*0.5</f>
        <v>0</v>
      </c>
      <c r="N50" s="110">
        <f>$K$50+$M$50</f>
        <v>0</v>
      </c>
      <c r="O50" s="111">
        <f>RANK($N$50,$N$8:$N$65,0)</f>
        <v>1</v>
      </c>
      <c r="P50" s="102" t="str">
        <f>IF(N50="","",LOOKUP(O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0" s="103" t="str">
        <f t="shared" si="0"/>
        <v>Fail</v>
      </c>
      <c r="Y50" s="45" t="s">
        <v>389</v>
      </c>
    </row>
    <row r="51" spans="1:29" x14ac:dyDescent="0.25">
      <c r="A51" s="104" t="s">
        <v>199</v>
      </c>
      <c r="B51" s="214" t="str">
        <f>IF(INFO!G46=0,"",INFO!G46)</f>
        <v/>
      </c>
      <c r="C51" s="215"/>
      <c r="D51" s="215"/>
      <c r="E51" s="216"/>
      <c r="F51" s="105"/>
      <c r="G51" s="106"/>
      <c r="H51" s="105"/>
      <c r="I51" s="106"/>
      <c r="J51" s="107">
        <f>SUM($F$51:$I$51)</f>
        <v>0</v>
      </c>
      <c r="K51" s="108">
        <f>$J$51/60*50</f>
        <v>0</v>
      </c>
      <c r="L51" s="109"/>
      <c r="M51" s="108">
        <f>$L$51*0.5</f>
        <v>0</v>
      </c>
      <c r="N51" s="110">
        <f>$K$51+$M$51</f>
        <v>0</v>
      </c>
      <c r="O51" s="111">
        <f>RANK($N$51,$N$8:$N$65,0)</f>
        <v>1</v>
      </c>
      <c r="P51" s="102" t="str">
        <f>IF(N51="","",LOOKUP(O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1" s="103" t="str">
        <f t="shared" si="0"/>
        <v>Fail</v>
      </c>
      <c r="Y51" s="45" t="s">
        <v>389</v>
      </c>
    </row>
    <row r="52" spans="1:29" x14ac:dyDescent="0.25">
      <c r="A52" s="104" t="s">
        <v>200</v>
      </c>
      <c r="B52" s="214" t="str">
        <f>IF(INFO!G47=0,"",INFO!G47)</f>
        <v/>
      </c>
      <c r="C52" s="215"/>
      <c r="D52" s="215"/>
      <c r="E52" s="216"/>
      <c r="F52" s="105"/>
      <c r="G52" s="106"/>
      <c r="H52" s="105"/>
      <c r="I52" s="106"/>
      <c r="J52" s="107">
        <f>SUM($F$52:$I$52)</f>
        <v>0</v>
      </c>
      <c r="K52" s="108">
        <f>$J$52/60*50</f>
        <v>0</v>
      </c>
      <c r="L52" s="109"/>
      <c r="M52" s="108">
        <f>$L$52*0.5</f>
        <v>0</v>
      </c>
      <c r="N52" s="110">
        <f>$K$52+$M$52</f>
        <v>0</v>
      </c>
      <c r="O52" s="111">
        <f>RANK($N$52,$N$8:$N$65,0)</f>
        <v>1</v>
      </c>
      <c r="P52" s="102" t="str">
        <f>IF(N52="","",LOOKUP(O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2" s="103" t="str">
        <f t="shared" si="0"/>
        <v>Fail</v>
      </c>
      <c r="Y52" s="45" t="s">
        <v>389</v>
      </c>
    </row>
    <row r="53" spans="1:29" x14ac:dyDescent="0.25">
      <c r="A53" s="104" t="s">
        <v>201</v>
      </c>
      <c r="B53" s="214" t="str">
        <f>IF(INFO!G48=0,"",INFO!G48)</f>
        <v/>
      </c>
      <c r="C53" s="215"/>
      <c r="D53" s="215"/>
      <c r="E53" s="216"/>
      <c r="F53" s="105"/>
      <c r="G53" s="106"/>
      <c r="H53" s="105"/>
      <c r="I53" s="106"/>
      <c r="J53" s="107">
        <f>SUM($F$53:$I$53)</f>
        <v>0</v>
      </c>
      <c r="K53" s="108">
        <f>$J$53/60*50</f>
        <v>0</v>
      </c>
      <c r="L53" s="109"/>
      <c r="M53" s="108">
        <f>$L$53*0.5</f>
        <v>0</v>
      </c>
      <c r="N53" s="110">
        <f>$K$53+$M$53</f>
        <v>0</v>
      </c>
      <c r="O53" s="111">
        <f>RANK($N$53,$N$8:$N$65,0)</f>
        <v>1</v>
      </c>
      <c r="P53" s="102" t="str">
        <f>IF(N53="","",LOOKUP(O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3" s="103" t="str">
        <f t="shared" si="0"/>
        <v>Fail</v>
      </c>
      <c r="Y53" s="45" t="s">
        <v>389</v>
      </c>
    </row>
    <row r="54" spans="1:29" x14ac:dyDescent="0.25">
      <c r="A54" s="104" t="s">
        <v>202</v>
      </c>
      <c r="B54" s="214" t="str">
        <f>IF(INFO!G49=0,"",INFO!G49)</f>
        <v/>
      </c>
      <c r="C54" s="215"/>
      <c r="D54" s="215"/>
      <c r="E54" s="216"/>
      <c r="F54" s="105"/>
      <c r="G54" s="106"/>
      <c r="H54" s="105"/>
      <c r="I54" s="106"/>
      <c r="J54" s="107">
        <f>SUM($F$54:$I$54)</f>
        <v>0</v>
      </c>
      <c r="K54" s="108">
        <f>$J$54/60*50</f>
        <v>0</v>
      </c>
      <c r="L54" s="109"/>
      <c r="M54" s="108">
        <f>$L$54*0.5</f>
        <v>0</v>
      </c>
      <c r="N54" s="110">
        <f>$K$54+$M$54</f>
        <v>0</v>
      </c>
      <c r="O54" s="111">
        <f>RANK($N$54,$N$8:$N$65,0)</f>
        <v>1</v>
      </c>
      <c r="P54" s="102" t="str">
        <f>IF(N54="","",LOOKUP(O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4" s="103" t="str">
        <f t="shared" si="0"/>
        <v>Fail</v>
      </c>
      <c r="Y54" s="45" t="s">
        <v>389</v>
      </c>
    </row>
    <row r="55" spans="1:29" x14ac:dyDescent="0.25">
      <c r="A55" s="104" t="s">
        <v>203</v>
      </c>
      <c r="B55" s="214" t="str">
        <f>IF(INFO!G50=0,"",INFO!G50)</f>
        <v/>
      </c>
      <c r="C55" s="215"/>
      <c r="D55" s="215"/>
      <c r="E55" s="216"/>
      <c r="F55" s="105"/>
      <c r="G55" s="106"/>
      <c r="H55" s="105"/>
      <c r="I55" s="106"/>
      <c r="J55" s="107">
        <f>SUM($F$55:$I$55)</f>
        <v>0</v>
      </c>
      <c r="K55" s="108">
        <f>$J$55/60*50</f>
        <v>0</v>
      </c>
      <c r="L55" s="109"/>
      <c r="M55" s="108">
        <f>$L$55*0.5</f>
        <v>0</v>
      </c>
      <c r="N55" s="110">
        <f>$K$55+$M$55</f>
        <v>0</v>
      </c>
      <c r="O55" s="111">
        <f>RANK($N$55,$N$8:$N$65,0)</f>
        <v>1</v>
      </c>
      <c r="P55" s="102" t="str">
        <f>IF(N55="","",LOOKUP(O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5" s="103" t="str">
        <f t="shared" si="0"/>
        <v>Fail</v>
      </c>
      <c r="Y55" s="45" t="s">
        <v>389</v>
      </c>
    </row>
    <row r="56" spans="1:29" x14ac:dyDescent="0.25">
      <c r="A56" s="104" t="s">
        <v>204</v>
      </c>
      <c r="B56" s="214" t="str">
        <f>IF(INFO!G51=0,"",INFO!G51)</f>
        <v/>
      </c>
      <c r="C56" s="215"/>
      <c r="D56" s="215"/>
      <c r="E56" s="216"/>
      <c r="F56" s="105"/>
      <c r="G56" s="106"/>
      <c r="H56" s="105"/>
      <c r="I56" s="106"/>
      <c r="J56" s="107">
        <f>SUM($F$56:$I$56)</f>
        <v>0</v>
      </c>
      <c r="K56" s="108">
        <f>$J$56/60*50</f>
        <v>0</v>
      </c>
      <c r="L56" s="109"/>
      <c r="M56" s="108">
        <f>$L$56*0.5</f>
        <v>0</v>
      </c>
      <c r="N56" s="110">
        <f>$K$56+$M$56</f>
        <v>0</v>
      </c>
      <c r="O56" s="111">
        <f>RANK($N$56,$N$8:$N$65,0)</f>
        <v>1</v>
      </c>
      <c r="P56" s="102" t="str">
        <f>IF(N56="","",LOOKUP(O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6" s="103" t="str">
        <f t="shared" si="0"/>
        <v>Fail</v>
      </c>
      <c r="Y56" s="45" t="s">
        <v>389</v>
      </c>
    </row>
    <row r="57" spans="1:29" x14ac:dyDescent="0.25">
      <c r="A57" s="104" t="s">
        <v>205</v>
      </c>
      <c r="B57" s="214" t="str">
        <f>IF(INFO!G52=0,"",INFO!G52)</f>
        <v/>
      </c>
      <c r="C57" s="215"/>
      <c r="D57" s="215"/>
      <c r="E57" s="216"/>
      <c r="F57" s="105"/>
      <c r="G57" s="106"/>
      <c r="H57" s="105"/>
      <c r="I57" s="106"/>
      <c r="J57" s="107">
        <f>SUM($F$57:$I$57)</f>
        <v>0</v>
      </c>
      <c r="K57" s="108">
        <f>$J$57/60*50</f>
        <v>0</v>
      </c>
      <c r="L57" s="109"/>
      <c r="M57" s="108">
        <f>$L$57*0.5</f>
        <v>0</v>
      </c>
      <c r="N57" s="110">
        <f>$K$57+$M$57</f>
        <v>0</v>
      </c>
      <c r="O57" s="111">
        <f>RANK($N$57,$N$8:$N$65,0)</f>
        <v>1</v>
      </c>
      <c r="P57" s="102" t="str">
        <f>IF(N57="","",LOOKUP(O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7" s="103" t="str">
        <f t="shared" si="0"/>
        <v>Fail</v>
      </c>
      <c r="Y57" s="45" t="s">
        <v>389</v>
      </c>
    </row>
    <row r="58" spans="1:29" x14ac:dyDescent="0.25">
      <c r="A58" s="104" t="s">
        <v>206</v>
      </c>
      <c r="B58" s="214" t="str">
        <f>IF(INFO!G53=0,"",INFO!G53)</f>
        <v/>
      </c>
      <c r="C58" s="215"/>
      <c r="D58" s="215"/>
      <c r="E58" s="216"/>
      <c r="F58" s="105"/>
      <c r="G58" s="106"/>
      <c r="H58" s="105"/>
      <c r="I58" s="106"/>
      <c r="J58" s="107">
        <f>SUM($F$58:$I$58)</f>
        <v>0</v>
      </c>
      <c r="K58" s="108">
        <f>$J$58/60*50</f>
        <v>0</v>
      </c>
      <c r="L58" s="109"/>
      <c r="M58" s="108">
        <f>$L$58*0.5</f>
        <v>0</v>
      </c>
      <c r="N58" s="110">
        <f>$K$58+$M$58</f>
        <v>0</v>
      </c>
      <c r="O58" s="111">
        <f>RANK($N$58,$N$8:$N$65,0)</f>
        <v>1</v>
      </c>
      <c r="P58" s="102" t="str">
        <f>IF(N58="","",LOOKUP(O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8" s="103" t="str">
        <f t="shared" si="0"/>
        <v>Fail</v>
      </c>
      <c r="Y58" s="45" t="s">
        <v>389</v>
      </c>
    </row>
    <row r="59" spans="1:29" x14ac:dyDescent="0.25">
      <c r="A59" s="104" t="s">
        <v>207</v>
      </c>
      <c r="B59" s="214" t="str">
        <f>IF(INFO!G54=0,"",INFO!G54)</f>
        <v/>
      </c>
      <c r="C59" s="215"/>
      <c r="D59" s="215"/>
      <c r="E59" s="216"/>
      <c r="F59" s="105"/>
      <c r="G59" s="106"/>
      <c r="H59" s="105"/>
      <c r="I59" s="106"/>
      <c r="J59" s="107">
        <f>SUM($F$59:$I$59)</f>
        <v>0</v>
      </c>
      <c r="K59" s="108">
        <f>$J$59/60*50</f>
        <v>0</v>
      </c>
      <c r="L59" s="109"/>
      <c r="M59" s="108">
        <f>$L$59*0.5</f>
        <v>0</v>
      </c>
      <c r="N59" s="110">
        <f>$K$59+$M$59</f>
        <v>0</v>
      </c>
      <c r="O59" s="111">
        <f>RANK($N$59,$N$8:$N$65,0)</f>
        <v>1</v>
      </c>
      <c r="P59" s="102" t="str">
        <f>IF(N59="","",LOOKUP(O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59" s="103" t="str">
        <f t="shared" si="0"/>
        <v>Fail</v>
      </c>
      <c r="Y59" s="45" t="s">
        <v>389</v>
      </c>
    </row>
    <row r="60" spans="1:29" x14ac:dyDescent="0.25">
      <c r="A60" s="104" t="s">
        <v>208</v>
      </c>
      <c r="B60" s="214" t="str">
        <f>IF(INFO!G55=0,"",INFO!G55)</f>
        <v/>
      </c>
      <c r="C60" s="215"/>
      <c r="D60" s="215"/>
      <c r="E60" s="216"/>
      <c r="F60" s="105"/>
      <c r="G60" s="106"/>
      <c r="H60" s="105"/>
      <c r="I60" s="106"/>
      <c r="J60" s="107">
        <f>SUM($F$60:$I$60)</f>
        <v>0</v>
      </c>
      <c r="K60" s="108">
        <f>$J$60/60*50</f>
        <v>0</v>
      </c>
      <c r="L60" s="109"/>
      <c r="M60" s="108">
        <f>$L$60*0.5</f>
        <v>0</v>
      </c>
      <c r="N60" s="110">
        <f>$K$60+$M$60</f>
        <v>0</v>
      </c>
      <c r="O60" s="111">
        <f>RANK($N$60,$N$8:$N$65,0)</f>
        <v>1</v>
      </c>
      <c r="P60" s="102" t="str">
        <f>IF(N60="","",LOOKUP(O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0" s="103" t="str">
        <f t="shared" si="0"/>
        <v>Fail</v>
      </c>
      <c r="Y60" s="45" t="s">
        <v>389</v>
      </c>
    </row>
    <row r="61" spans="1:29" s="117" customFormat="1" x14ac:dyDescent="0.25">
      <c r="A61" s="104" t="s">
        <v>209</v>
      </c>
      <c r="B61" s="214" t="str">
        <f>IF(INFO!G56=0,"",INFO!G56)</f>
        <v/>
      </c>
      <c r="C61" s="215"/>
      <c r="D61" s="215"/>
      <c r="E61" s="216"/>
      <c r="F61" s="105"/>
      <c r="G61" s="106"/>
      <c r="H61" s="105"/>
      <c r="I61" s="106"/>
      <c r="J61" s="107">
        <f>SUM($F$61:$I$61)</f>
        <v>0</v>
      </c>
      <c r="K61" s="108">
        <f>$J$61/60*50</f>
        <v>0</v>
      </c>
      <c r="L61" s="109"/>
      <c r="M61" s="108">
        <f>$L$61*0.5</f>
        <v>0</v>
      </c>
      <c r="N61" s="110">
        <f>$K$61+$M$61</f>
        <v>0</v>
      </c>
      <c r="O61" s="111">
        <f>RANK($N$61,$N$8:$N$65,0)</f>
        <v>1</v>
      </c>
      <c r="P61" s="102" t="str">
        <f>IF(N61="","",LOOKUP(O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1" s="103" t="str">
        <f t="shared" si="0"/>
        <v>Fail</v>
      </c>
      <c r="Z61" s="45"/>
      <c r="AA61" s="45"/>
      <c r="AB61" s="45"/>
      <c r="AC61" s="45"/>
    </row>
    <row r="62" spans="1:29" x14ac:dyDescent="0.25">
      <c r="A62" s="104" t="s">
        <v>210</v>
      </c>
      <c r="B62" s="214" t="str">
        <f>IF(INFO!G57=0,"",INFO!G57)</f>
        <v/>
      </c>
      <c r="C62" s="215"/>
      <c r="D62" s="215"/>
      <c r="E62" s="216"/>
      <c r="F62" s="105"/>
      <c r="G62" s="106"/>
      <c r="H62" s="105"/>
      <c r="I62" s="106"/>
      <c r="J62" s="107">
        <f>SUM($F$62:$I$62)</f>
        <v>0</v>
      </c>
      <c r="K62" s="108">
        <f>$J$62/60*50</f>
        <v>0</v>
      </c>
      <c r="L62" s="109"/>
      <c r="M62" s="108">
        <f>$L$62*0.5</f>
        <v>0</v>
      </c>
      <c r="N62" s="110">
        <f>$K$62+$M$62</f>
        <v>0</v>
      </c>
      <c r="O62" s="111">
        <f>RANK($N$62,$N$8:$N$65,0)</f>
        <v>1</v>
      </c>
      <c r="P62" s="102" t="str">
        <f>IF(N62="","",LOOKUP(O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2" s="103" t="str">
        <f t="shared" si="0"/>
        <v>Fail</v>
      </c>
      <c r="Z62" s="117"/>
      <c r="AA62" s="117"/>
      <c r="AB62" s="117"/>
      <c r="AC62" s="117"/>
    </row>
    <row r="63" spans="1:29" x14ac:dyDescent="0.25">
      <c r="A63" s="104" t="s">
        <v>211</v>
      </c>
      <c r="B63" s="214" t="str">
        <f>IF(INFO!G58=0,"",INFO!G58)</f>
        <v/>
      </c>
      <c r="C63" s="215"/>
      <c r="D63" s="215"/>
      <c r="E63" s="216"/>
      <c r="F63" s="105"/>
      <c r="G63" s="106"/>
      <c r="H63" s="105"/>
      <c r="I63" s="106"/>
      <c r="J63" s="107">
        <f>SUM($F$63:$I$63)</f>
        <v>0</v>
      </c>
      <c r="K63" s="108">
        <f>$J$63/60*50</f>
        <v>0</v>
      </c>
      <c r="L63" s="109"/>
      <c r="M63" s="108">
        <f>$L$63*0.5</f>
        <v>0</v>
      </c>
      <c r="N63" s="110">
        <f>$K$63+$M$63</f>
        <v>0</v>
      </c>
      <c r="O63" s="111">
        <f>RANK($N$63,$N$8:$N$65,0)</f>
        <v>1</v>
      </c>
      <c r="P63" s="102" t="str">
        <f>IF(N63="","",LOOKUP(O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3" s="103" t="str">
        <f t="shared" si="0"/>
        <v>Fail</v>
      </c>
    </row>
    <row r="64" spans="1:29" x14ac:dyDescent="0.25">
      <c r="A64" s="104" t="s">
        <v>212</v>
      </c>
      <c r="B64" s="214" t="str">
        <f>IF(INFO!G59=0,"",INFO!G59)</f>
        <v/>
      </c>
      <c r="C64" s="215"/>
      <c r="D64" s="215"/>
      <c r="E64" s="216"/>
      <c r="F64" s="105"/>
      <c r="G64" s="106"/>
      <c r="H64" s="105"/>
      <c r="I64" s="106"/>
      <c r="J64" s="107">
        <f>SUM($F$64:$I$64)</f>
        <v>0</v>
      </c>
      <c r="K64" s="108">
        <f>$J$64/60*50</f>
        <v>0</v>
      </c>
      <c r="L64" s="109"/>
      <c r="M64" s="108">
        <f>$L$64*0.5</f>
        <v>0</v>
      </c>
      <c r="N64" s="110">
        <f>$K$64+$M$64</f>
        <v>0</v>
      </c>
      <c r="O64" s="111">
        <f>RANK($N$64,$N$8:$N$65,0)</f>
        <v>1</v>
      </c>
      <c r="P64" s="102" t="str">
        <f>IF(N64="","",LOOKUP(O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4" s="103" t="str">
        <f t="shared" si="0"/>
        <v>Fail</v>
      </c>
    </row>
    <row r="65" spans="1:17" x14ac:dyDescent="0.25">
      <c r="A65" s="104" t="s">
        <v>213</v>
      </c>
      <c r="B65" s="214" t="str">
        <f>IF(INFO!G60=0,"",INFO!G60)</f>
        <v/>
      </c>
      <c r="C65" s="215"/>
      <c r="D65" s="215"/>
      <c r="E65" s="216"/>
      <c r="F65" s="105"/>
      <c r="G65" s="106"/>
      <c r="H65" s="105"/>
      <c r="I65" s="106"/>
      <c r="J65" s="107">
        <f>SUM($F$65:$I$65)</f>
        <v>0</v>
      </c>
      <c r="K65" s="108">
        <f>$J$65/60*50</f>
        <v>0</v>
      </c>
      <c r="L65" s="109"/>
      <c r="M65" s="108">
        <f>$L$65*0.5</f>
        <v>0</v>
      </c>
      <c r="N65" s="110">
        <f>$K$65+$M$65</f>
        <v>0</v>
      </c>
      <c r="O65" s="111">
        <f>RANK($N$65,$N$8:$N$65,0)</f>
        <v>1</v>
      </c>
      <c r="P65" s="102" t="str">
        <f>IF(N65="","",LOOKUP(O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5" s="103" t="str">
        <f t="shared" si="0"/>
        <v>Fail</v>
      </c>
    </row>
    <row r="66" spans="1:17" x14ac:dyDescent="0.25">
      <c r="A66" s="104" t="s">
        <v>214</v>
      </c>
      <c r="B66" s="214" t="str">
        <f>IF(INFO!G61=0,"",INFO!G61)</f>
        <v/>
      </c>
      <c r="C66" s="215"/>
      <c r="D66" s="215"/>
      <c r="E66" s="216"/>
      <c r="F66" s="105"/>
      <c r="G66" s="106"/>
      <c r="H66" s="105"/>
      <c r="I66" s="106"/>
      <c r="J66" s="107">
        <f>SUM($F$66:$I$66)</f>
        <v>0</v>
      </c>
      <c r="K66" s="108">
        <f>$J$66/60*50</f>
        <v>0</v>
      </c>
      <c r="L66" s="109"/>
      <c r="M66" s="108">
        <f>$L$66*0.5</f>
        <v>0</v>
      </c>
      <c r="N66" s="110">
        <f>$K$66+$M$66</f>
        <v>0</v>
      </c>
      <c r="O66" s="111">
        <f>RANK($N$66,$N$8:$N$65,0)</f>
        <v>1</v>
      </c>
      <c r="P66" s="102" t="str">
        <f>IF(N66="","",LOOKUP(O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6" s="103" t="str">
        <f t="shared" si="0"/>
        <v>Fail</v>
      </c>
    </row>
    <row r="67" spans="1:17" x14ac:dyDescent="0.25">
      <c r="A67" s="104" t="s">
        <v>215</v>
      </c>
      <c r="B67" s="214" t="str">
        <f>IF(INFO!G62=0,"",INFO!G62)</f>
        <v/>
      </c>
      <c r="C67" s="215"/>
      <c r="D67" s="215"/>
      <c r="E67" s="216"/>
      <c r="F67" s="105"/>
      <c r="G67" s="106"/>
      <c r="H67" s="105"/>
      <c r="I67" s="106"/>
      <c r="J67" s="107">
        <f>SUM($F$67:$I$67)</f>
        <v>0</v>
      </c>
      <c r="K67" s="108">
        <f>$J$67/60*50</f>
        <v>0</v>
      </c>
      <c r="L67" s="109"/>
      <c r="M67" s="108">
        <f>$L$67*0.5</f>
        <v>0</v>
      </c>
      <c r="N67" s="110">
        <f>$K$67+$M$67</f>
        <v>0</v>
      </c>
      <c r="O67" s="111">
        <f>RANK($N$67,$N$8:$N$65,0)</f>
        <v>1</v>
      </c>
      <c r="P67" s="102" t="str">
        <f>IF(N67="","",LOOKUP(O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7" s="103" t="str">
        <f t="shared" si="0"/>
        <v>Fail</v>
      </c>
    </row>
    <row r="68" spans="1:17" x14ac:dyDescent="0.25">
      <c r="A68" s="104" t="s">
        <v>216</v>
      </c>
      <c r="B68" s="214" t="str">
        <f>IF(INFO!G63=0,"",INFO!G63)</f>
        <v/>
      </c>
      <c r="C68" s="215"/>
      <c r="D68" s="215"/>
      <c r="E68" s="216"/>
      <c r="F68" s="105"/>
      <c r="G68" s="106"/>
      <c r="H68" s="105"/>
      <c r="I68" s="106"/>
      <c r="J68" s="107">
        <f>SUM($F$68:$I$68)</f>
        <v>0</v>
      </c>
      <c r="K68" s="108">
        <f>$J$68/60*50</f>
        <v>0</v>
      </c>
      <c r="L68" s="109"/>
      <c r="M68" s="108">
        <f>$L$68*0.5</f>
        <v>0</v>
      </c>
      <c r="N68" s="110">
        <f>$K$68+$M$68</f>
        <v>0</v>
      </c>
      <c r="O68" s="111">
        <f>RANK($N$68,$N$8:$N$65,0)</f>
        <v>1</v>
      </c>
      <c r="P68" s="102" t="str">
        <f>IF(N68="","",LOOKUP(O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8" s="103" t="str">
        <f t="shared" si="0"/>
        <v>Fail</v>
      </c>
    </row>
    <row r="69" spans="1:17" x14ac:dyDescent="0.25">
      <c r="A69" s="104" t="s">
        <v>217</v>
      </c>
      <c r="B69" s="214" t="str">
        <f>IF(INFO!G64=0,"",INFO!G64)</f>
        <v/>
      </c>
      <c r="C69" s="215"/>
      <c r="D69" s="215"/>
      <c r="E69" s="216"/>
      <c r="F69" s="105"/>
      <c r="G69" s="106"/>
      <c r="H69" s="105"/>
      <c r="I69" s="106"/>
      <c r="J69" s="107">
        <f>SUM($F$69:$I$69)</f>
        <v>0</v>
      </c>
      <c r="K69" s="108">
        <f>$J$69/60*50</f>
        <v>0</v>
      </c>
      <c r="L69" s="109"/>
      <c r="M69" s="108">
        <f>$L$69*0.5</f>
        <v>0</v>
      </c>
      <c r="N69" s="110">
        <f>$K$69+$M$69</f>
        <v>0</v>
      </c>
      <c r="O69" s="111">
        <f>RANK($N$69,$N$8:$N$65,0)</f>
        <v>1</v>
      </c>
      <c r="P69" s="102" t="str">
        <f>IF(N69="","",LOOKUP(O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69" s="103" t="str">
        <f t="shared" si="0"/>
        <v>Fail</v>
      </c>
    </row>
    <row r="70" spans="1:17" x14ac:dyDescent="0.25">
      <c r="A70" s="104" t="s">
        <v>218</v>
      </c>
      <c r="B70" s="214" t="str">
        <f>IF(INFO!G65=0,"",INFO!G65)</f>
        <v/>
      </c>
      <c r="C70" s="215"/>
      <c r="D70" s="215"/>
      <c r="E70" s="216"/>
      <c r="F70" s="105"/>
      <c r="G70" s="106"/>
      <c r="H70" s="105"/>
      <c r="I70" s="106"/>
      <c r="J70" s="107">
        <f>SUM($F$70:$I$70)</f>
        <v>0</v>
      </c>
      <c r="K70" s="108">
        <f>$J$70/60*50</f>
        <v>0</v>
      </c>
      <c r="L70" s="109"/>
      <c r="M70" s="108">
        <f>$L$70*0.5</f>
        <v>0</v>
      </c>
      <c r="N70" s="110">
        <f>$K$70+$M$70</f>
        <v>0</v>
      </c>
      <c r="O70" s="111">
        <f>RANK($N$70,$N$8:$N$65,0)</f>
        <v>1</v>
      </c>
      <c r="P70" s="102" t="str">
        <f>IF(N70="","",LOOKUP(O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0" s="103" t="str">
        <f t="shared" si="0"/>
        <v>Fail</v>
      </c>
    </row>
    <row r="71" spans="1:17" x14ac:dyDescent="0.25">
      <c r="A71" s="104" t="s">
        <v>219</v>
      </c>
      <c r="B71" s="214" t="str">
        <f>IF(INFO!G66=0,"",INFO!G66)</f>
        <v/>
      </c>
      <c r="C71" s="215"/>
      <c r="D71" s="215"/>
      <c r="E71" s="216"/>
      <c r="F71" s="105"/>
      <c r="G71" s="106"/>
      <c r="H71" s="105"/>
      <c r="I71" s="106"/>
      <c r="J71" s="107">
        <f>SUM($F$71:$I$71)</f>
        <v>0</v>
      </c>
      <c r="K71" s="108">
        <f>$J$71/60*50</f>
        <v>0</v>
      </c>
      <c r="L71" s="109"/>
      <c r="M71" s="108">
        <f>$L$71*0.5</f>
        <v>0</v>
      </c>
      <c r="N71" s="110">
        <f>$K$71+$M$71</f>
        <v>0</v>
      </c>
      <c r="O71" s="111">
        <f>RANK($N$71,$N$8:$N$65,0)</f>
        <v>1</v>
      </c>
      <c r="P71" s="102" t="str">
        <f>IF(N71="","",LOOKUP(O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1" s="103" t="str">
        <f t="shared" si="0"/>
        <v>Fail</v>
      </c>
    </row>
    <row r="72" spans="1:17" x14ac:dyDescent="0.25">
      <c r="A72" s="104" t="s">
        <v>220</v>
      </c>
      <c r="B72" s="214" t="str">
        <f>IF(INFO!G67=0,"",INFO!G67)</f>
        <v/>
      </c>
      <c r="C72" s="215"/>
      <c r="D72" s="215"/>
      <c r="E72" s="216"/>
      <c r="F72" s="105"/>
      <c r="G72" s="106"/>
      <c r="H72" s="105"/>
      <c r="I72" s="106"/>
      <c r="J72" s="107">
        <f>SUM($F$72:$I$72)</f>
        <v>0</v>
      </c>
      <c r="K72" s="108">
        <f>$J$72/60*50</f>
        <v>0</v>
      </c>
      <c r="L72" s="109"/>
      <c r="M72" s="108">
        <f>$L$72*0.5</f>
        <v>0</v>
      </c>
      <c r="N72" s="110">
        <f>$K$72+$M$72</f>
        <v>0</v>
      </c>
      <c r="O72" s="111">
        <f>RANK($N$72,$N$8:$N$65,0)</f>
        <v>1</v>
      </c>
      <c r="P72" s="102" t="str">
        <f>IF(N72="","",LOOKUP(O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2" s="103" t="str">
        <f t="shared" si="0"/>
        <v>Fail</v>
      </c>
    </row>
    <row r="73" spans="1:17" x14ac:dyDescent="0.25">
      <c r="A73" s="104" t="s">
        <v>221</v>
      </c>
      <c r="B73" s="214" t="str">
        <f>IF(INFO!G68=0,"",INFO!G68)</f>
        <v/>
      </c>
      <c r="C73" s="215"/>
      <c r="D73" s="215"/>
      <c r="E73" s="216"/>
      <c r="F73" s="105"/>
      <c r="G73" s="106"/>
      <c r="H73" s="105"/>
      <c r="I73" s="106"/>
      <c r="J73" s="107">
        <f>SUM($F$73:$I$73)</f>
        <v>0</v>
      </c>
      <c r="K73" s="108">
        <f>$J$73/60*50</f>
        <v>0</v>
      </c>
      <c r="L73" s="109"/>
      <c r="M73" s="108">
        <f>$L$73*0.5</f>
        <v>0</v>
      </c>
      <c r="N73" s="110">
        <f>$K$73+$M$73</f>
        <v>0</v>
      </c>
      <c r="O73" s="111">
        <f>RANK($N$73,$N$8:$N$65,0)</f>
        <v>1</v>
      </c>
      <c r="P73" s="102" t="str">
        <f>IF(N73="","",LOOKUP(O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3" s="103" t="str">
        <f t="shared" si="0"/>
        <v>Fail</v>
      </c>
    </row>
    <row r="74" spans="1:17" x14ac:dyDescent="0.25">
      <c r="A74" s="104" t="s">
        <v>222</v>
      </c>
      <c r="B74" s="214" t="str">
        <f>IF(INFO!G69=0,"",INFO!G69)</f>
        <v/>
      </c>
      <c r="C74" s="215"/>
      <c r="D74" s="215"/>
      <c r="E74" s="216"/>
      <c r="F74" s="105"/>
      <c r="G74" s="106"/>
      <c r="H74" s="105"/>
      <c r="I74" s="106"/>
      <c r="J74" s="107">
        <f>SUM($F$74:$I$74)</f>
        <v>0</v>
      </c>
      <c r="K74" s="108">
        <f>$J$74/60*50</f>
        <v>0</v>
      </c>
      <c r="L74" s="109"/>
      <c r="M74" s="108">
        <f>$L$74*0.5</f>
        <v>0</v>
      </c>
      <c r="N74" s="110">
        <f>$K$74+$M$74</f>
        <v>0</v>
      </c>
      <c r="O74" s="111">
        <f>RANK($N$74,$N$8:$N$65,0)</f>
        <v>1</v>
      </c>
      <c r="P74" s="102" t="str">
        <f>IF(N74="","",LOOKUP(O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4" s="103" t="str">
        <f t="shared" ref="Q74:Q137" si="1">IF(N74="","",IF(N74&gt;=90,"Distinction",IF(N74&gt;=80,"Excellent",IF(N74&gt;=70,"Very Good",IF(N74&gt;=65,"Good",IF(N74&gt;=60,"Above Average",IF(N74&gt;=55,"Average",IF(N74&gt;=50,"Below Average",IF(N74&gt;=45,"Pass",IF(N74&gt;=35,"Weak Pass","Fail"))))))))))</f>
        <v>Fail</v>
      </c>
    </row>
    <row r="75" spans="1:17" x14ac:dyDescent="0.25">
      <c r="A75" s="104" t="s">
        <v>223</v>
      </c>
      <c r="B75" s="214" t="str">
        <f>IF(INFO!G70=0,"",INFO!G70)</f>
        <v/>
      </c>
      <c r="C75" s="215"/>
      <c r="D75" s="215"/>
      <c r="E75" s="216"/>
      <c r="F75" s="105"/>
      <c r="G75" s="106"/>
      <c r="H75" s="105"/>
      <c r="I75" s="106"/>
      <c r="J75" s="107">
        <f>SUM($F$75:$I$75)</f>
        <v>0</v>
      </c>
      <c r="K75" s="108">
        <f>$J$75/60*50</f>
        <v>0</v>
      </c>
      <c r="L75" s="109"/>
      <c r="M75" s="108">
        <f>$L$75*0.5</f>
        <v>0</v>
      </c>
      <c r="N75" s="110">
        <f>$K$75+$M$75</f>
        <v>0</v>
      </c>
      <c r="O75" s="111">
        <f>RANK($N$75,$N$8:$N$65,0)</f>
        <v>1</v>
      </c>
      <c r="P75" s="102" t="str">
        <f>IF(N75="","",LOOKUP(O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5" s="103" t="str">
        <f t="shared" si="1"/>
        <v>Fail</v>
      </c>
    </row>
    <row r="76" spans="1:17" x14ac:dyDescent="0.25">
      <c r="A76" s="104" t="s">
        <v>224</v>
      </c>
      <c r="B76" s="214" t="str">
        <f>IF(INFO!G71=0,"",INFO!G71)</f>
        <v/>
      </c>
      <c r="C76" s="215"/>
      <c r="D76" s="215"/>
      <c r="E76" s="216"/>
      <c r="F76" s="105"/>
      <c r="G76" s="106"/>
      <c r="H76" s="105"/>
      <c r="I76" s="106"/>
      <c r="J76" s="107">
        <f>SUM($F$76:$I$76)</f>
        <v>0</v>
      </c>
      <c r="K76" s="108">
        <f>$J$76/60*50</f>
        <v>0</v>
      </c>
      <c r="L76" s="109"/>
      <c r="M76" s="108">
        <f>$L$76*0.5</f>
        <v>0</v>
      </c>
      <c r="N76" s="110">
        <f>$K$76+$M$76</f>
        <v>0</v>
      </c>
      <c r="O76" s="111">
        <f>RANK($N$76,$N$8:$N$65,0)</f>
        <v>1</v>
      </c>
      <c r="P76" s="102" t="str">
        <f>IF(N76="","",LOOKUP(O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6" s="103" t="str">
        <f t="shared" si="1"/>
        <v>Fail</v>
      </c>
    </row>
    <row r="77" spans="1:17" x14ac:dyDescent="0.25">
      <c r="A77" s="104" t="s">
        <v>225</v>
      </c>
      <c r="B77" s="214" t="str">
        <f>IF(INFO!G72=0,"",INFO!G72)</f>
        <v/>
      </c>
      <c r="C77" s="215"/>
      <c r="D77" s="215"/>
      <c r="E77" s="216"/>
      <c r="F77" s="105"/>
      <c r="G77" s="106"/>
      <c r="H77" s="105"/>
      <c r="I77" s="106"/>
      <c r="J77" s="107">
        <f>SUM($F$77:$I$77)</f>
        <v>0</v>
      </c>
      <c r="K77" s="108">
        <f>$J$77/60*50</f>
        <v>0</v>
      </c>
      <c r="L77" s="109"/>
      <c r="M77" s="108">
        <f>$L$77*0.5</f>
        <v>0</v>
      </c>
      <c r="N77" s="110">
        <f>$K$77+$M$77</f>
        <v>0</v>
      </c>
      <c r="O77" s="111">
        <f>RANK($N$77,$N$8:$N$65,0)</f>
        <v>1</v>
      </c>
      <c r="P77" s="102" t="str">
        <f>IF(N77="","",LOOKUP(O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7" s="103" t="str">
        <f t="shared" si="1"/>
        <v>Fail</v>
      </c>
    </row>
    <row r="78" spans="1:17" x14ac:dyDescent="0.25">
      <c r="A78" s="104" t="s">
        <v>226</v>
      </c>
      <c r="B78" s="214" t="str">
        <f>IF(INFO!G73=0,"",INFO!G73)</f>
        <v/>
      </c>
      <c r="C78" s="215"/>
      <c r="D78" s="215"/>
      <c r="E78" s="216"/>
      <c r="F78" s="105"/>
      <c r="G78" s="106"/>
      <c r="H78" s="105"/>
      <c r="I78" s="106"/>
      <c r="J78" s="107">
        <f>SUM($F$78:$I$78)</f>
        <v>0</v>
      </c>
      <c r="K78" s="108">
        <f>$J$78/60*50</f>
        <v>0</v>
      </c>
      <c r="L78" s="109"/>
      <c r="M78" s="108">
        <f>$L$78*0.5</f>
        <v>0</v>
      </c>
      <c r="N78" s="110">
        <f>$K$78+$M$78</f>
        <v>0</v>
      </c>
      <c r="O78" s="111">
        <f>RANK($N$78,$N$8:$N$65,0)</f>
        <v>1</v>
      </c>
      <c r="P78" s="102" t="str">
        <f>IF(N78="","",LOOKUP(O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8" s="103" t="str">
        <f t="shared" si="1"/>
        <v>Fail</v>
      </c>
    </row>
    <row r="79" spans="1:17" x14ac:dyDescent="0.25">
      <c r="A79" s="104" t="s">
        <v>227</v>
      </c>
      <c r="B79" s="214" t="str">
        <f>IF(INFO!G74=0,"",INFO!G74)</f>
        <v/>
      </c>
      <c r="C79" s="215"/>
      <c r="D79" s="215"/>
      <c r="E79" s="216"/>
      <c r="F79" s="105"/>
      <c r="G79" s="106"/>
      <c r="H79" s="105"/>
      <c r="I79" s="106"/>
      <c r="J79" s="107">
        <f>SUM($F$79:$I$79)</f>
        <v>0</v>
      </c>
      <c r="K79" s="108">
        <f>$J$79/60*50</f>
        <v>0</v>
      </c>
      <c r="L79" s="109"/>
      <c r="M79" s="108">
        <f>$L$79*0.5</f>
        <v>0</v>
      </c>
      <c r="N79" s="110">
        <f>$K$79+$M$79</f>
        <v>0</v>
      </c>
      <c r="O79" s="111">
        <f>RANK($N$79,$N$8:$N$65,0)</f>
        <v>1</v>
      </c>
      <c r="P79" s="102" t="str">
        <f>IF(N79="","",LOOKUP(O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79" s="103" t="str">
        <f t="shared" si="1"/>
        <v>Fail</v>
      </c>
    </row>
    <row r="80" spans="1:17" x14ac:dyDescent="0.25">
      <c r="A80" s="104" t="s">
        <v>228</v>
      </c>
      <c r="B80" s="214" t="str">
        <f>IF(INFO!G75=0,"",INFO!G75)</f>
        <v/>
      </c>
      <c r="C80" s="215"/>
      <c r="D80" s="215"/>
      <c r="E80" s="216"/>
      <c r="F80" s="105"/>
      <c r="G80" s="106"/>
      <c r="H80" s="105"/>
      <c r="I80" s="106"/>
      <c r="J80" s="107">
        <f>SUM($F$80:$I$80)</f>
        <v>0</v>
      </c>
      <c r="K80" s="108">
        <f>$J$80/60*50</f>
        <v>0</v>
      </c>
      <c r="L80" s="109"/>
      <c r="M80" s="108">
        <f>$L$80*0.5</f>
        <v>0</v>
      </c>
      <c r="N80" s="110">
        <f>$K$80+$M$80</f>
        <v>0</v>
      </c>
      <c r="O80" s="111">
        <f>RANK($N$80,$N$8:$N$65,0)</f>
        <v>1</v>
      </c>
      <c r="P80" s="102" t="str">
        <f>IF(N80="","",LOOKUP(O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0" s="103" t="str">
        <f t="shared" si="1"/>
        <v>Fail</v>
      </c>
    </row>
    <row r="81" spans="1:17" x14ac:dyDescent="0.25">
      <c r="A81" s="104" t="s">
        <v>229</v>
      </c>
      <c r="B81" s="214" t="str">
        <f>IF(INFO!G76=0,"",INFO!G76)</f>
        <v/>
      </c>
      <c r="C81" s="215"/>
      <c r="D81" s="215"/>
      <c r="E81" s="216"/>
      <c r="F81" s="105"/>
      <c r="G81" s="106"/>
      <c r="H81" s="105"/>
      <c r="I81" s="106"/>
      <c r="J81" s="107">
        <f>SUM($F$81:$I$81)</f>
        <v>0</v>
      </c>
      <c r="K81" s="108">
        <f>$J$81/60*50</f>
        <v>0</v>
      </c>
      <c r="L81" s="109"/>
      <c r="M81" s="108">
        <f>$L$81*0.5</f>
        <v>0</v>
      </c>
      <c r="N81" s="110">
        <f>$K$81+$M$81</f>
        <v>0</v>
      </c>
      <c r="O81" s="111">
        <f>RANK($N$81,$N$8:$N$65,0)</f>
        <v>1</v>
      </c>
      <c r="P81" s="102" t="str">
        <f>IF(N81="","",LOOKUP(O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1" s="103" t="str">
        <f t="shared" si="1"/>
        <v>Fail</v>
      </c>
    </row>
    <row r="82" spans="1:17" x14ac:dyDescent="0.25">
      <c r="A82" s="104" t="s">
        <v>230</v>
      </c>
      <c r="B82" s="214" t="str">
        <f>IF(INFO!G77=0,"",INFO!G77)</f>
        <v/>
      </c>
      <c r="C82" s="215"/>
      <c r="D82" s="215"/>
      <c r="E82" s="216"/>
      <c r="F82" s="105"/>
      <c r="G82" s="106"/>
      <c r="H82" s="105"/>
      <c r="I82" s="106"/>
      <c r="J82" s="107">
        <f>SUM($F$82:$I$82)</f>
        <v>0</v>
      </c>
      <c r="K82" s="108">
        <f>$J$82/60*50</f>
        <v>0</v>
      </c>
      <c r="L82" s="109"/>
      <c r="M82" s="108">
        <f>$L$82*0.5</f>
        <v>0</v>
      </c>
      <c r="N82" s="110">
        <f>$K$82+$M$82</f>
        <v>0</v>
      </c>
      <c r="O82" s="111">
        <f>RANK($N$82,$N$8:$N$65,0)</f>
        <v>1</v>
      </c>
      <c r="P82" s="102" t="str">
        <f>IF(N82="","",LOOKUP(O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2" s="103" t="str">
        <f t="shared" si="1"/>
        <v>Fail</v>
      </c>
    </row>
    <row r="83" spans="1:17" x14ac:dyDescent="0.25">
      <c r="A83" s="104" t="s">
        <v>231</v>
      </c>
      <c r="B83" s="214" t="str">
        <f>IF(INFO!G78=0,"",INFO!G78)</f>
        <v/>
      </c>
      <c r="C83" s="215"/>
      <c r="D83" s="215"/>
      <c r="E83" s="216"/>
      <c r="F83" s="105"/>
      <c r="G83" s="106"/>
      <c r="H83" s="105"/>
      <c r="I83" s="106"/>
      <c r="J83" s="107">
        <f>SUM($F$83:$I$83)</f>
        <v>0</v>
      </c>
      <c r="K83" s="108">
        <f>$J$83/60*50</f>
        <v>0</v>
      </c>
      <c r="L83" s="109"/>
      <c r="M83" s="108">
        <f>$L$83*0.5</f>
        <v>0</v>
      </c>
      <c r="N83" s="110">
        <f>$K$83+$M$83</f>
        <v>0</v>
      </c>
      <c r="O83" s="111">
        <f>RANK($N$83,$N$8:$N$65,0)</f>
        <v>1</v>
      </c>
      <c r="P83" s="102" t="str">
        <f>IF(N83="","",LOOKUP(O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3" s="103" t="str">
        <f t="shared" si="1"/>
        <v>Fail</v>
      </c>
    </row>
    <row r="84" spans="1:17" x14ac:dyDescent="0.25">
      <c r="A84" s="104" t="s">
        <v>232</v>
      </c>
      <c r="B84" s="214" t="str">
        <f>IF(INFO!G79=0,"",INFO!G79)</f>
        <v/>
      </c>
      <c r="C84" s="215"/>
      <c r="D84" s="215"/>
      <c r="E84" s="216"/>
      <c r="F84" s="105"/>
      <c r="G84" s="106"/>
      <c r="H84" s="105"/>
      <c r="I84" s="106"/>
      <c r="J84" s="107">
        <f>SUM($F$84:$I$84)</f>
        <v>0</v>
      </c>
      <c r="K84" s="108">
        <f>$J$84/60*50</f>
        <v>0</v>
      </c>
      <c r="L84" s="109"/>
      <c r="M84" s="108">
        <f>$L$84*0.5</f>
        <v>0</v>
      </c>
      <c r="N84" s="110">
        <f>$K$84+$M$84</f>
        <v>0</v>
      </c>
      <c r="O84" s="111">
        <f>RANK($N$84,$N$8:$N$65,0)</f>
        <v>1</v>
      </c>
      <c r="P84" s="102" t="str">
        <f>IF(N84="","",LOOKUP(O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4" s="103" t="str">
        <f t="shared" si="1"/>
        <v>Fail</v>
      </c>
    </row>
    <row r="85" spans="1:17" x14ac:dyDescent="0.25">
      <c r="A85" s="104" t="s">
        <v>233</v>
      </c>
      <c r="B85" s="214" t="str">
        <f>IF(INFO!G80=0,"",INFO!G80)</f>
        <v/>
      </c>
      <c r="C85" s="215"/>
      <c r="D85" s="215"/>
      <c r="E85" s="216"/>
      <c r="F85" s="105"/>
      <c r="G85" s="106"/>
      <c r="H85" s="105"/>
      <c r="I85" s="106"/>
      <c r="J85" s="107">
        <f>SUM($F$85:$I$85)</f>
        <v>0</v>
      </c>
      <c r="K85" s="108">
        <f>$J$85/60*50</f>
        <v>0</v>
      </c>
      <c r="L85" s="109"/>
      <c r="M85" s="108">
        <f>$L$85*0.5</f>
        <v>0</v>
      </c>
      <c r="N85" s="110">
        <f>$K$85+$M$85</f>
        <v>0</v>
      </c>
      <c r="O85" s="111">
        <f>RANK($N$85,$N$8:$N$65,0)</f>
        <v>1</v>
      </c>
      <c r="P85" s="102" t="str">
        <f>IF(N85="","",LOOKUP(O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5" s="103" t="str">
        <f t="shared" si="1"/>
        <v>Fail</v>
      </c>
    </row>
    <row r="86" spans="1:17" x14ac:dyDescent="0.25">
      <c r="A86" s="104" t="s">
        <v>234</v>
      </c>
      <c r="B86" s="214" t="str">
        <f>IF(INFO!G81=0,"",INFO!G81)</f>
        <v/>
      </c>
      <c r="C86" s="215"/>
      <c r="D86" s="215"/>
      <c r="E86" s="216"/>
      <c r="F86" s="105"/>
      <c r="G86" s="106"/>
      <c r="H86" s="105"/>
      <c r="I86" s="106"/>
      <c r="J86" s="107">
        <f>SUM($F$86:$I$86)</f>
        <v>0</v>
      </c>
      <c r="K86" s="108">
        <f>$J$86/60*50</f>
        <v>0</v>
      </c>
      <c r="L86" s="109"/>
      <c r="M86" s="108">
        <f>$L$86*0.5</f>
        <v>0</v>
      </c>
      <c r="N86" s="110">
        <f>$K$86+$M$86</f>
        <v>0</v>
      </c>
      <c r="O86" s="111">
        <f>RANK($N$86,$N$8:$N$65,0)</f>
        <v>1</v>
      </c>
      <c r="P86" s="102" t="str">
        <f>IF(N86="","",LOOKUP(O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6" s="103" t="str">
        <f t="shared" si="1"/>
        <v>Fail</v>
      </c>
    </row>
    <row r="87" spans="1:17" x14ac:dyDescent="0.25">
      <c r="A87" s="104" t="s">
        <v>235</v>
      </c>
      <c r="B87" s="214" t="str">
        <f>IF(INFO!G82=0,"",INFO!G82)</f>
        <v/>
      </c>
      <c r="C87" s="215"/>
      <c r="D87" s="215"/>
      <c r="E87" s="216"/>
      <c r="F87" s="105"/>
      <c r="G87" s="106"/>
      <c r="H87" s="105"/>
      <c r="I87" s="106"/>
      <c r="J87" s="107">
        <f>SUM($F$87:$I$87)</f>
        <v>0</v>
      </c>
      <c r="K87" s="108">
        <f>$J$87/60*50</f>
        <v>0</v>
      </c>
      <c r="L87" s="109"/>
      <c r="M87" s="108">
        <f>$L$87*0.5</f>
        <v>0</v>
      </c>
      <c r="N87" s="110">
        <f>$K$87+$M$87</f>
        <v>0</v>
      </c>
      <c r="O87" s="111">
        <f>RANK($N$87,$N$8:$N$65,0)</f>
        <v>1</v>
      </c>
      <c r="P87" s="102" t="str">
        <f>IF(N87="","",LOOKUP(O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7" s="103" t="str">
        <f t="shared" si="1"/>
        <v>Fail</v>
      </c>
    </row>
    <row r="88" spans="1:17" x14ac:dyDescent="0.25">
      <c r="A88" s="104" t="s">
        <v>236</v>
      </c>
      <c r="B88" s="214" t="str">
        <f>IF(INFO!G83=0,"",INFO!G83)</f>
        <v/>
      </c>
      <c r="C88" s="215"/>
      <c r="D88" s="215"/>
      <c r="E88" s="216"/>
      <c r="F88" s="105"/>
      <c r="G88" s="106"/>
      <c r="H88" s="105"/>
      <c r="I88" s="106"/>
      <c r="J88" s="107">
        <f>SUM($F$88:$I$88)</f>
        <v>0</v>
      </c>
      <c r="K88" s="108">
        <f>$J$88/60*50</f>
        <v>0</v>
      </c>
      <c r="L88" s="109"/>
      <c r="M88" s="108">
        <f>$L$88*0.5</f>
        <v>0</v>
      </c>
      <c r="N88" s="110">
        <f>$K$88+$M$88</f>
        <v>0</v>
      </c>
      <c r="O88" s="111">
        <f>RANK($N$88,$N$8:$N$65,0)</f>
        <v>1</v>
      </c>
      <c r="P88" s="102" t="str">
        <f>IF(N88="","",LOOKUP(O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8" s="103" t="str">
        <f t="shared" si="1"/>
        <v>Fail</v>
      </c>
    </row>
    <row r="89" spans="1:17" x14ac:dyDescent="0.25">
      <c r="A89" s="104" t="s">
        <v>237</v>
      </c>
      <c r="B89" s="214" t="str">
        <f>IF(INFO!G84=0,"",INFO!G84)</f>
        <v/>
      </c>
      <c r="C89" s="215"/>
      <c r="D89" s="215"/>
      <c r="E89" s="216"/>
      <c r="F89" s="105"/>
      <c r="G89" s="106"/>
      <c r="H89" s="105"/>
      <c r="I89" s="106"/>
      <c r="J89" s="107">
        <f>SUM($F$89:$I$89)</f>
        <v>0</v>
      </c>
      <c r="K89" s="108">
        <f>$J$89/60*50</f>
        <v>0</v>
      </c>
      <c r="L89" s="109"/>
      <c r="M89" s="108">
        <f>$L$89*0.5</f>
        <v>0</v>
      </c>
      <c r="N89" s="110">
        <f>$K$89+$M$89</f>
        <v>0</v>
      </c>
      <c r="O89" s="111">
        <f>RANK($N$89,$N$8:$N$65,0)</f>
        <v>1</v>
      </c>
      <c r="P89" s="102" t="str">
        <f>IF(N89="","",LOOKUP(O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89" s="103" t="str">
        <f t="shared" si="1"/>
        <v>Fail</v>
      </c>
    </row>
    <row r="90" spans="1:17" x14ac:dyDescent="0.25">
      <c r="A90" s="104" t="s">
        <v>238</v>
      </c>
      <c r="B90" s="214" t="str">
        <f>IF(INFO!G85=0,"",INFO!G85)</f>
        <v/>
      </c>
      <c r="C90" s="215"/>
      <c r="D90" s="215"/>
      <c r="E90" s="216"/>
      <c r="F90" s="105"/>
      <c r="G90" s="106"/>
      <c r="H90" s="105"/>
      <c r="I90" s="106"/>
      <c r="J90" s="107">
        <f>SUM($F$90:$I$90)</f>
        <v>0</v>
      </c>
      <c r="K90" s="108">
        <f>$J$90/60*50</f>
        <v>0</v>
      </c>
      <c r="L90" s="109"/>
      <c r="M90" s="108">
        <f>$L$90*0.5</f>
        <v>0</v>
      </c>
      <c r="N90" s="110">
        <f>$K$90+$M$90</f>
        <v>0</v>
      </c>
      <c r="O90" s="111">
        <f>RANK($N$90,$N$8:$N$65,0)</f>
        <v>1</v>
      </c>
      <c r="P90" s="102" t="str">
        <f>IF(N90="","",LOOKUP(O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0" s="103" t="str">
        <f t="shared" si="1"/>
        <v>Fail</v>
      </c>
    </row>
    <row r="91" spans="1:17" x14ac:dyDescent="0.25">
      <c r="A91" s="104" t="s">
        <v>239</v>
      </c>
      <c r="B91" s="214" t="str">
        <f>IF(INFO!G86=0,"",INFO!G86)</f>
        <v/>
      </c>
      <c r="C91" s="215"/>
      <c r="D91" s="215"/>
      <c r="E91" s="216"/>
      <c r="F91" s="105"/>
      <c r="G91" s="106"/>
      <c r="H91" s="105"/>
      <c r="I91" s="106"/>
      <c r="J91" s="107">
        <f>SUM($F$91:$I$91)</f>
        <v>0</v>
      </c>
      <c r="K91" s="108">
        <f>$J$91/60*50</f>
        <v>0</v>
      </c>
      <c r="L91" s="109"/>
      <c r="M91" s="108">
        <f>$L$91*0.5</f>
        <v>0</v>
      </c>
      <c r="N91" s="110">
        <f>$K$91+$M$91</f>
        <v>0</v>
      </c>
      <c r="O91" s="111">
        <f>RANK($N$91,$N$8:$N$65,0)</f>
        <v>1</v>
      </c>
      <c r="P91" s="102" t="str">
        <f>IF(N91="","",LOOKUP(O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1" s="103" t="str">
        <f t="shared" si="1"/>
        <v>Fail</v>
      </c>
    </row>
    <row r="92" spans="1:17" x14ac:dyDescent="0.25">
      <c r="A92" s="104" t="s">
        <v>240</v>
      </c>
      <c r="B92" s="214" t="str">
        <f>IF(INFO!G87=0,"",INFO!G87)</f>
        <v/>
      </c>
      <c r="C92" s="215"/>
      <c r="D92" s="215"/>
      <c r="E92" s="216"/>
      <c r="F92" s="105"/>
      <c r="G92" s="106"/>
      <c r="H92" s="105"/>
      <c r="I92" s="106"/>
      <c r="J92" s="107">
        <f>SUM($F$92:$I$92)</f>
        <v>0</v>
      </c>
      <c r="K92" s="108">
        <f>$J$92/60*50</f>
        <v>0</v>
      </c>
      <c r="L92" s="109"/>
      <c r="M92" s="108">
        <f>$L$92*0.5</f>
        <v>0</v>
      </c>
      <c r="N92" s="110">
        <f>$K$92+$M$92</f>
        <v>0</v>
      </c>
      <c r="O92" s="111">
        <f>RANK($N$92,$N$8:$N$65,0)</f>
        <v>1</v>
      </c>
      <c r="P92" s="102" t="str">
        <f>IF(N92="","",LOOKUP(O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2" s="103" t="str">
        <f t="shared" si="1"/>
        <v>Fail</v>
      </c>
    </row>
    <row r="93" spans="1:17" x14ac:dyDescent="0.25">
      <c r="A93" s="104" t="s">
        <v>241</v>
      </c>
      <c r="B93" s="214" t="str">
        <f>IF(INFO!G88=0,"",INFO!G88)</f>
        <v/>
      </c>
      <c r="C93" s="215"/>
      <c r="D93" s="215"/>
      <c r="E93" s="216"/>
      <c r="F93" s="105"/>
      <c r="G93" s="106"/>
      <c r="H93" s="105"/>
      <c r="I93" s="106"/>
      <c r="J93" s="107">
        <f>SUM($F$93:$I$93)</f>
        <v>0</v>
      </c>
      <c r="K93" s="108">
        <f>$J$93/60*50</f>
        <v>0</v>
      </c>
      <c r="L93" s="109"/>
      <c r="M93" s="108">
        <f>$L$93*0.5</f>
        <v>0</v>
      </c>
      <c r="N93" s="110">
        <f>$K$93+$M$93</f>
        <v>0</v>
      </c>
      <c r="O93" s="111">
        <f>RANK($N$93,$N$8:$N$65,0)</f>
        <v>1</v>
      </c>
      <c r="P93" s="102" t="str">
        <f>IF(N93="","",LOOKUP(O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3" s="103" t="str">
        <f t="shared" si="1"/>
        <v>Fail</v>
      </c>
    </row>
    <row r="94" spans="1:17" x14ac:dyDescent="0.25">
      <c r="A94" s="104" t="s">
        <v>242</v>
      </c>
      <c r="B94" s="214" t="str">
        <f>IF(INFO!G89=0,"",INFO!G89)</f>
        <v/>
      </c>
      <c r="C94" s="215"/>
      <c r="D94" s="215"/>
      <c r="E94" s="216"/>
      <c r="F94" s="105"/>
      <c r="G94" s="106"/>
      <c r="H94" s="105"/>
      <c r="I94" s="106"/>
      <c r="J94" s="107">
        <f>SUM($F$94:$I$94)</f>
        <v>0</v>
      </c>
      <c r="K94" s="108">
        <f>$J$94/60*50</f>
        <v>0</v>
      </c>
      <c r="L94" s="109"/>
      <c r="M94" s="108">
        <f>$L$94*0.5</f>
        <v>0</v>
      </c>
      <c r="N94" s="110">
        <f>$K$94+$M$94</f>
        <v>0</v>
      </c>
      <c r="O94" s="111">
        <f>RANK($N$94,$N$8:$N$65,0)</f>
        <v>1</v>
      </c>
      <c r="P94" s="102" t="str">
        <f>IF(N94="","",LOOKUP(O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4" s="103" t="str">
        <f t="shared" si="1"/>
        <v>Fail</v>
      </c>
    </row>
    <row r="95" spans="1:17" x14ac:dyDescent="0.25">
      <c r="A95" s="104" t="s">
        <v>243</v>
      </c>
      <c r="B95" s="214" t="str">
        <f>IF(INFO!G90=0,"",INFO!G90)</f>
        <v/>
      </c>
      <c r="C95" s="215"/>
      <c r="D95" s="215"/>
      <c r="E95" s="216"/>
      <c r="F95" s="105"/>
      <c r="G95" s="106"/>
      <c r="H95" s="105"/>
      <c r="I95" s="106"/>
      <c r="J95" s="107">
        <f>SUM($F$95:$I$95)</f>
        <v>0</v>
      </c>
      <c r="K95" s="108">
        <f>$J$95/60*50</f>
        <v>0</v>
      </c>
      <c r="L95" s="109"/>
      <c r="M95" s="108">
        <f>$L$95*0.5</f>
        <v>0</v>
      </c>
      <c r="N95" s="110">
        <f>$K$95+$M$95</f>
        <v>0</v>
      </c>
      <c r="O95" s="111">
        <f>RANK($N$95,$N$8:$N$65,0)</f>
        <v>1</v>
      </c>
      <c r="P95" s="102" t="str">
        <f>IF(N95="","",LOOKUP(O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5" s="103" t="str">
        <f t="shared" si="1"/>
        <v>Fail</v>
      </c>
    </row>
    <row r="96" spans="1:17" x14ac:dyDescent="0.25">
      <c r="A96" s="104" t="s">
        <v>244</v>
      </c>
      <c r="B96" s="214" t="str">
        <f>IF(INFO!G91=0,"",INFO!G91)</f>
        <v/>
      </c>
      <c r="C96" s="215"/>
      <c r="D96" s="215"/>
      <c r="E96" s="216"/>
      <c r="F96" s="105"/>
      <c r="G96" s="106"/>
      <c r="H96" s="105"/>
      <c r="I96" s="106"/>
      <c r="J96" s="107">
        <f>SUM($F$96:$I$96)</f>
        <v>0</v>
      </c>
      <c r="K96" s="108">
        <f>$J$96/60*50</f>
        <v>0</v>
      </c>
      <c r="L96" s="109"/>
      <c r="M96" s="108">
        <f>$L$96*0.5</f>
        <v>0</v>
      </c>
      <c r="N96" s="110">
        <f>$K$96+$M$96</f>
        <v>0</v>
      </c>
      <c r="O96" s="111">
        <f>RANK($N$96,$N$8:$N$65,0)</f>
        <v>1</v>
      </c>
      <c r="P96" s="102" t="str">
        <f>IF(N96="","",LOOKUP(O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6" s="103" t="str">
        <f t="shared" si="1"/>
        <v>Fail</v>
      </c>
    </row>
    <row r="97" spans="1:17" x14ac:dyDescent="0.25">
      <c r="A97" s="104" t="s">
        <v>245</v>
      </c>
      <c r="B97" s="214" t="str">
        <f>IF(INFO!G92=0,"",INFO!G92)</f>
        <v/>
      </c>
      <c r="C97" s="215"/>
      <c r="D97" s="215"/>
      <c r="E97" s="216"/>
      <c r="F97" s="105"/>
      <c r="G97" s="106"/>
      <c r="H97" s="105"/>
      <c r="I97" s="106"/>
      <c r="J97" s="107">
        <f>SUM($F$97:$I$97)</f>
        <v>0</v>
      </c>
      <c r="K97" s="108">
        <f>$J$97/60*50</f>
        <v>0</v>
      </c>
      <c r="L97" s="109"/>
      <c r="M97" s="108">
        <f>$L$97*0.5</f>
        <v>0</v>
      </c>
      <c r="N97" s="110">
        <f>$K$97+$M$97</f>
        <v>0</v>
      </c>
      <c r="O97" s="111">
        <f>RANK($N$97,$N$8:$N$65,0)</f>
        <v>1</v>
      </c>
      <c r="P97" s="102" t="str">
        <f>IF(N97="","",LOOKUP(O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7" s="103" t="str">
        <f t="shared" si="1"/>
        <v>Fail</v>
      </c>
    </row>
    <row r="98" spans="1:17" x14ac:dyDescent="0.25">
      <c r="A98" s="104" t="s">
        <v>246</v>
      </c>
      <c r="B98" s="214" t="str">
        <f>IF(INFO!G93=0,"",INFO!G93)</f>
        <v/>
      </c>
      <c r="C98" s="215"/>
      <c r="D98" s="215"/>
      <c r="E98" s="216"/>
      <c r="F98" s="105"/>
      <c r="G98" s="106"/>
      <c r="H98" s="105"/>
      <c r="I98" s="106"/>
      <c r="J98" s="107">
        <f>SUM($F$98:$I$98)</f>
        <v>0</v>
      </c>
      <c r="K98" s="108">
        <f>$J$98/60*50</f>
        <v>0</v>
      </c>
      <c r="L98" s="109"/>
      <c r="M98" s="108">
        <f>$L$98*0.5</f>
        <v>0</v>
      </c>
      <c r="N98" s="110">
        <f>$K$98+$M$98</f>
        <v>0</v>
      </c>
      <c r="O98" s="111">
        <f>RANK($N$98,$N$8:$N$65,0)</f>
        <v>1</v>
      </c>
      <c r="P98" s="102" t="str">
        <f>IF(N98="","",LOOKUP(O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8" s="103" t="str">
        <f t="shared" si="1"/>
        <v>Fail</v>
      </c>
    </row>
    <row r="99" spans="1:17" x14ac:dyDescent="0.25">
      <c r="A99" s="104" t="s">
        <v>247</v>
      </c>
      <c r="B99" s="214" t="str">
        <f>IF(INFO!G94=0,"",INFO!G94)</f>
        <v/>
      </c>
      <c r="C99" s="215"/>
      <c r="D99" s="215"/>
      <c r="E99" s="216"/>
      <c r="F99" s="105"/>
      <c r="G99" s="106"/>
      <c r="H99" s="105"/>
      <c r="I99" s="106"/>
      <c r="J99" s="107">
        <f>SUM($F$99:$I$99)</f>
        <v>0</v>
      </c>
      <c r="K99" s="108">
        <f>$J$99/60*50</f>
        <v>0</v>
      </c>
      <c r="L99" s="109"/>
      <c r="M99" s="108">
        <f>$L$99*0.5</f>
        <v>0</v>
      </c>
      <c r="N99" s="110">
        <f>$K$99+$M$99</f>
        <v>0</v>
      </c>
      <c r="O99" s="111">
        <f>RANK($N$99,$N$8:$N$65,0)</f>
        <v>1</v>
      </c>
      <c r="P99" s="102" t="str">
        <f>IF(N99="","",LOOKUP(O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99" s="103" t="str">
        <f t="shared" si="1"/>
        <v>Fail</v>
      </c>
    </row>
    <row r="100" spans="1:17" x14ac:dyDescent="0.25">
      <c r="A100" s="104" t="s">
        <v>248</v>
      </c>
      <c r="B100" s="214" t="str">
        <f>IF(INFO!G95=0,"",INFO!G95)</f>
        <v/>
      </c>
      <c r="C100" s="215"/>
      <c r="D100" s="215"/>
      <c r="E100" s="216"/>
      <c r="F100" s="105"/>
      <c r="G100" s="106"/>
      <c r="H100" s="105"/>
      <c r="I100" s="106"/>
      <c r="J100" s="107">
        <f>SUM($F$100:$I$100)</f>
        <v>0</v>
      </c>
      <c r="K100" s="108">
        <f>$J$100/60*50</f>
        <v>0</v>
      </c>
      <c r="L100" s="109"/>
      <c r="M100" s="108">
        <f>$L$100*0.5</f>
        <v>0</v>
      </c>
      <c r="N100" s="110">
        <f>$K$100+$M$100</f>
        <v>0</v>
      </c>
      <c r="O100" s="111">
        <f>RANK($N$100,$N$8:$N$65,0)</f>
        <v>1</v>
      </c>
      <c r="P100" s="102" t="str">
        <f>IF(N100="","",LOOKUP(O100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0" s="103" t="str">
        <f t="shared" si="1"/>
        <v>Fail</v>
      </c>
    </row>
    <row r="101" spans="1:17" x14ac:dyDescent="0.25">
      <c r="A101" s="104" t="s">
        <v>249</v>
      </c>
      <c r="B101" s="214" t="str">
        <f>IF(INFO!G96=0,"",INFO!G96)</f>
        <v/>
      </c>
      <c r="C101" s="215"/>
      <c r="D101" s="215"/>
      <c r="E101" s="216"/>
      <c r="F101" s="105"/>
      <c r="G101" s="106"/>
      <c r="H101" s="105"/>
      <c r="I101" s="106"/>
      <c r="J101" s="107">
        <f>SUM($F$101:$I$101)</f>
        <v>0</v>
      </c>
      <c r="K101" s="108">
        <f>$J$101/60*50</f>
        <v>0</v>
      </c>
      <c r="L101" s="109"/>
      <c r="M101" s="108">
        <f>$L$101*0.5</f>
        <v>0</v>
      </c>
      <c r="N101" s="110">
        <f>$K$101+$M$101</f>
        <v>0</v>
      </c>
      <c r="O101" s="111">
        <f>RANK($N$101,$N$8:$N$65,0)</f>
        <v>1</v>
      </c>
      <c r="P101" s="102" t="str">
        <f>IF(N101="","",LOOKUP(O101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1" s="103" t="str">
        <f t="shared" si="1"/>
        <v>Fail</v>
      </c>
    </row>
    <row r="102" spans="1:17" x14ac:dyDescent="0.25">
      <c r="A102" s="104" t="s">
        <v>250</v>
      </c>
      <c r="B102" s="214" t="str">
        <f>IF(INFO!G97=0,"",INFO!G97)</f>
        <v/>
      </c>
      <c r="C102" s="215"/>
      <c r="D102" s="215"/>
      <c r="E102" s="216"/>
      <c r="F102" s="105"/>
      <c r="G102" s="106"/>
      <c r="H102" s="105"/>
      <c r="I102" s="106"/>
      <c r="J102" s="107">
        <f>SUM($F$102:$I$102)</f>
        <v>0</v>
      </c>
      <c r="K102" s="108">
        <f>$J$102/60*50</f>
        <v>0</v>
      </c>
      <c r="L102" s="109"/>
      <c r="M102" s="108">
        <f>$L$102*0.5</f>
        <v>0</v>
      </c>
      <c r="N102" s="110">
        <f>$K$102+$M$102</f>
        <v>0</v>
      </c>
      <c r="O102" s="111">
        <f>RANK($N$102,$N$8:$N$65,0)</f>
        <v>1</v>
      </c>
      <c r="P102" s="102" t="str">
        <f>IF(N102="","",LOOKUP(O102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2" s="103" t="str">
        <f t="shared" si="1"/>
        <v>Fail</v>
      </c>
    </row>
    <row r="103" spans="1:17" x14ac:dyDescent="0.25">
      <c r="A103" s="104" t="s">
        <v>251</v>
      </c>
      <c r="B103" s="214" t="str">
        <f>IF(INFO!G98=0,"",INFO!G98)</f>
        <v/>
      </c>
      <c r="C103" s="215"/>
      <c r="D103" s="215"/>
      <c r="E103" s="216"/>
      <c r="F103" s="105"/>
      <c r="G103" s="106"/>
      <c r="H103" s="105"/>
      <c r="I103" s="106"/>
      <c r="J103" s="107">
        <f>SUM($F$103:$I$103)</f>
        <v>0</v>
      </c>
      <c r="K103" s="108">
        <f>$J$103/60*50</f>
        <v>0</v>
      </c>
      <c r="L103" s="109"/>
      <c r="M103" s="108">
        <f>$L$103*0.5</f>
        <v>0</v>
      </c>
      <c r="N103" s="110">
        <f>$K$103+$M$103</f>
        <v>0</v>
      </c>
      <c r="O103" s="111">
        <f>RANK($N$103,$N$8:$N$65,0)</f>
        <v>1</v>
      </c>
      <c r="P103" s="102" t="str">
        <f>IF(N103="","",LOOKUP(O103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3" s="103" t="str">
        <f t="shared" si="1"/>
        <v>Fail</v>
      </c>
    </row>
    <row r="104" spans="1:17" x14ac:dyDescent="0.25">
      <c r="A104" s="104" t="s">
        <v>252</v>
      </c>
      <c r="B104" s="214" t="str">
        <f>IF(INFO!G99=0,"",INFO!G99)</f>
        <v/>
      </c>
      <c r="C104" s="215"/>
      <c r="D104" s="215"/>
      <c r="E104" s="216"/>
      <c r="F104" s="105"/>
      <c r="G104" s="106"/>
      <c r="H104" s="105"/>
      <c r="I104" s="106"/>
      <c r="J104" s="107">
        <f>SUM($F$104:$I$104)</f>
        <v>0</v>
      </c>
      <c r="K104" s="108">
        <f>$J$104/60*50</f>
        <v>0</v>
      </c>
      <c r="L104" s="109"/>
      <c r="M104" s="108">
        <f>$L$104*0.5</f>
        <v>0</v>
      </c>
      <c r="N104" s="110">
        <f>$K$104+$M$104</f>
        <v>0</v>
      </c>
      <c r="O104" s="111">
        <f>RANK($N$104,$N$8:$N$65,0)</f>
        <v>1</v>
      </c>
      <c r="P104" s="102" t="str">
        <f>IF(N104="","",LOOKUP(O104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4" s="103" t="str">
        <f t="shared" si="1"/>
        <v>Fail</v>
      </c>
    </row>
    <row r="105" spans="1:17" x14ac:dyDescent="0.25">
      <c r="A105" s="104" t="s">
        <v>253</v>
      </c>
      <c r="B105" s="214" t="str">
        <f>IF(INFO!G100=0,"",INFO!G100)</f>
        <v/>
      </c>
      <c r="C105" s="215"/>
      <c r="D105" s="215"/>
      <c r="E105" s="216"/>
      <c r="F105" s="105"/>
      <c r="G105" s="106"/>
      <c r="H105" s="105"/>
      <c r="I105" s="106"/>
      <c r="J105" s="107">
        <f>SUM($F$105:$I$105)</f>
        <v>0</v>
      </c>
      <c r="K105" s="108">
        <f>$J$105/60*50</f>
        <v>0</v>
      </c>
      <c r="L105" s="109"/>
      <c r="M105" s="108">
        <f>$L$105*0.5</f>
        <v>0</v>
      </c>
      <c r="N105" s="110">
        <f>$K$105+$M$105</f>
        <v>0</v>
      </c>
      <c r="O105" s="111">
        <f>RANK($N$105,$N$8:$N$65,0)</f>
        <v>1</v>
      </c>
      <c r="P105" s="102" t="str">
        <f>IF(N105="","",LOOKUP(O105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5" s="103" t="str">
        <f t="shared" si="1"/>
        <v>Fail</v>
      </c>
    </row>
    <row r="106" spans="1:17" x14ac:dyDescent="0.25">
      <c r="A106" s="104" t="s">
        <v>254</v>
      </c>
      <c r="B106" s="214" t="str">
        <f>IF(INFO!G101=0,"",INFO!G101)</f>
        <v/>
      </c>
      <c r="C106" s="215"/>
      <c r="D106" s="215"/>
      <c r="E106" s="216"/>
      <c r="F106" s="105"/>
      <c r="G106" s="106"/>
      <c r="H106" s="105"/>
      <c r="I106" s="106"/>
      <c r="J106" s="107">
        <f>SUM($F$106:$I$106)</f>
        <v>0</v>
      </c>
      <c r="K106" s="108">
        <f>$J$106/60*50</f>
        <v>0</v>
      </c>
      <c r="L106" s="109"/>
      <c r="M106" s="108">
        <f>$L$106*0.5</f>
        <v>0</v>
      </c>
      <c r="N106" s="110">
        <f>$K$106+$M$106</f>
        <v>0</v>
      </c>
      <c r="O106" s="111">
        <f>RANK($N$106,$N$8:$N$65,0)</f>
        <v>1</v>
      </c>
      <c r="P106" s="102" t="str">
        <f>IF(N106="","",LOOKUP(O106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6" s="103" t="str">
        <f t="shared" si="1"/>
        <v>Fail</v>
      </c>
    </row>
    <row r="107" spans="1:17" x14ac:dyDescent="0.25">
      <c r="A107" s="104" t="s">
        <v>255</v>
      </c>
      <c r="B107" s="214" t="str">
        <f>IF(INFO!G102=0,"",INFO!G102)</f>
        <v/>
      </c>
      <c r="C107" s="215"/>
      <c r="D107" s="215"/>
      <c r="E107" s="216"/>
      <c r="F107" s="105"/>
      <c r="G107" s="106"/>
      <c r="H107" s="105"/>
      <c r="I107" s="106"/>
      <c r="J107" s="107">
        <f>SUM($F$107:$I$107)</f>
        <v>0</v>
      </c>
      <c r="K107" s="108">
        <f>$J$107/60*50</f>
        <v>0</v>
      </c>
      <c r="L107" s="109"/>
      <c r="M107" s="108">
        <f>$L$107*0.5</f>
        <v>0</v>
      </c>
      <c r="N107" s="110">
        <f>$K$107+$M$107</f>
        <v>0</v>
      </c>
      <c r="O107" s="111">
        <f>RANK($N$107,$N$8:$N$65,0)</f>
        <v>1</v>
      </c>
      <c r="P107" s="102" t="str">
        <f>IF(N107="","",LOOKUP(O107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7" s="103" t="str">
        <f t="shared" si="1"/>
        <v>Fail</v>
      </c>
    </row>
    <row r="108" spans="1:17" x14ac:dyDescent="0.25">
      <c r="A108" s="104" t="s">
        <v>256</v>
      </c>
      <c r="B108" s="214" t="str">
        <f>IF(INFO!G103=0,"",INFO!G103)</f>
        <v/>
      </c>
      <c r="C108" s="215"/>
      <c r="D108" s="215"/>
      <c r="E108" s="216"/>
      <c r="F108" s="105"/>
      <c r="G108" s="106"/>
      <c r="H108" s="105"/>
      <c r="I108" s="106"/>
      <c r="J108" s="107">
        <f>SUM($F$108:$I$108)</f>
        <v>0</v>
      </c>
      <c r="K108" s="108">
        <f>$J$108/60*50</f>
        <v>0</v>
      </c>
      <c r="L108" s="109"/>
      <c r="M108" s="108">
        <f>$L$108*0.5</f>
        <v>0</v>
      </c>
      <c r="N108" s="110">
        <f>$K$108+$M$108</f>
        <v>0</v>
      </c>
      <c r="O108" s="111">
        <f>RANK($N$108,$N$8:$N$65,0)</f>
        <v>1</v>
      </c>
      <c r="P108" s="102" t="str">
        <f>IF(N108="","",LOOKUP(O108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8" s="103" t="str">
        <f t="shared" si="1"/>
        <v>Fail</v>
      </c>
    </row>
    <row r="109" spans="1:17" x14ac:dyDescent="0.25">
      <c r="A109" s="104" t="s">
        <v>257</v>
      </c>
      <c r="B109" s="214" t="str">
        <f>IF(INFO!G104=0,"",INFO!G104)</f>
        <v/>
      </c>
      <c r="C109" s="215"/>
      <c r="D109" s="215"/>
      <c r="E109" s="216"/>
      <c r="F109" s="105"/>
      <c r="G109" s="106"/>
      <c r="H109" s="105"/>
      <c r="I109" s="106"/>
      <c r="J109" s="107">
        <f>SUM($F$109:$I$109)</f>
        <v>0</v>
      </c>
      <c r="K109" s="108">
        <f>$J$109/60*50</f>
        <v>0</v>
      </c>
      <c r="L109" s="109"/>
      <c r="M109" s="108">
        <f>$L$109*0.5</f>
        <v>0</v>
      </c>
      <c r="N109" s="110">
        <f>$K$109+$M$109</f>
        <v>0</v>
      </c>
      <c r="O109" s="111">
        <f>RANK($N$109,$N$8:$N$65,0)</f>
        <v>1</v>
      </c>
      <c r="P109" s="102" t="str">
        <f>IF(N109="","",LOOKUP(O109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09" s="103" t="str">
        <f t="shared" si="1"/>
        <v>Fail</v>
      </c>
    </row>
    <row r="110" spans="1:17" x14ac:dyDescent="0.25">
      <c r="A110" s="104" t="s">
        <v>258</v>
      </c>
      <c r="B110" s="214" t="str">
        <f>IF(INFO!G105=0,"",INFO!G105)</f>
        <v/>
      </c>
      <c r="C110" s="215"/>
      <c r="D110" s="215"/>
      <c r="E110" s="216"/>
      <c r="F110" s="105"/>
      <c r="G110" s="106"/>
      <c r="H110" s="105"/>
      <c r="I110" s="106"/>
      <c r="J110" s="107">
        <f>SUM($F$110:$I$110)</f>
        <v>0</v>
      </c>
      <c r="K110" s="108">
        <f>$J$110/60*50</f>
        <v>0</v>
      </c>
      <c r="L110" s="109"/>
      <c r="M110" s="108">
        <f>$L$110*0.5</f>
        <v>0</v>
      </c>
      <c r="N110" s="110">
        <f>$K$110+$M$110</f>
        <v>0</v>
      </c>
      <c r="O110" s="111">
        <f>RANK($N$110,$N$8:$N$65,0)</f>
        <v>1</v>
      </c>
      <c r="P110" s="102" t="str">
        <f>IF(N110="","",LOOKUP(O110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0" s="103" t="str">
        <f t="shared" si="1"/>
        <v>Fail</v>
      </c>
    </row>
    <row r="111" spans="1:17" x14ac:dyDescent="0.25">
      <c r="A111" s="104" t="s">
        <v>259</v>
      </c>
      <c r="B111" s="214" t="str">
        <f>IF(INFO!G106=0,"",INFO!G106)</f>
        <v/>
      </c>
      <c r="C111" s="215"/>
      <c r="D111" s="215"/>
      <c r="E111" s="216"/>
      <c r="F111" s="105"/>
      <c r="G111" s="106"/>
      <c r="H111" s="105"/>
      <c r="I111" s="106"/>
      <c r="J111" s="107">
        <f>SUM($F$111:$I$111)</f>
        <v>0</v>
      </c>
      <c r="K111" s="108">
        <f>$J$111/60*50</f>
        <v>0</v>
      </c>
      <c r="L111" s="109"/>
      <c r="M111" s="108">
        <f>$L$111*0.5</f>
        <v>0</v>
      </c>
      <c r="N111" s="110">
        <f>$K$111+$M$111</f>
        <v>0</v>
      </c>
      <c r="O111" s="111">
        <f>RANK($N$111,$N$8:$N$65,0)</f>
        <v>1</v>
      </c>
      <c r="P111" s="102" t="str">
        <f>IF(N111="","",LOOKUP(O111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1" s="103" t="str">
        <f t="shared" si="1"/>
        <v>Fail</v>
      </c>
    </row>
    <row r="112" spans="1:17" x14ac:dyDescent="0.25">
      <c r="A112" s="104" t="s">
        <v>260</v>
      </c>
      <c r="B112" s="214" t="str">
        <f>IF(INFO!G107=0,"",INFO!G107)</f>
        <v/>
      </c>
      <c r="C112" s="215"/>
      <c r="D112" s="215"/>
      <c r="E112" s="216"/>
      <c r="F112" s="105"/>
      <c r="G112" s="106"/>
      <c r="H112" s="105"/>
      <c r="I112" s="106"/>
      <c r="J112" s="107">
        <f>SUM($F$112:$I$112)</f>
        <v>0</v>
      </c>
      <c r="K112" s="108">
        <f>$J$112/60*50</f>
        <v>0</v>
      </c>
      <c r="L112" s="109"/>
      <c r="M112" s="108">
        <f>$L$112*0.5</f>
        <v>0</v>
      </c>
      <c r="N112" s="110">
        <f>$K$112+$M$112</f>
        <v>0</v>
      </c>
      <c r="O112" s="111">
        <f>RANK($N$112,$N$8:$N$65,0)</f>
        <v>1</v>
      </c>
      <c r="P112" s="102" t="str">
        <f>IF(N112="","",LOOKUP(O112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2" s="103" t="str">
        <f t="shared" si="1"/>
        <v>Fail</v>
      </c>
    </row>
    <row r="113" spans="1:17" x14ac:dyDescent="0.25">
      <c r="A113" s="104" t="s">
        <v>261</v>
      </c>
      <c r="B113" s="214" t="str">
        <f>IF(INFO!G108=0,"",INFO!G108)</f>
        <v/>
      </c>
      <c r="C113" s="215"/>
      <c r="D113" s="215"/>
      <c r="E113" s="216"/>
      <c r="F113" s="105"/>
      <c r="G113" s="106"/>
      <c r="H113" s="105"/>
      <c r="I113" s="106"/>
      <c r="J113" s="107">
        <f>SUM($F$113:$I$113)</f>
        <v>0</v>
      </c>
      <c r="K113" s="108">
        <f>$J$113/60*50</f>
        <v>0</v>
      </c>
      <c r="L113" s="109"/>
      <c r="M113" s="108">
        <f>$L$113*0.5</f>
        <v>0</v>
      </c>
      <c r="N113" s="110">
        <f>$K$113+$M$113</f>
        <v>0</v>
      </c>
      <c r="O113" s="111">
        <f>RANK($N$113,$N$8:$N$65,0)</f>
        <v>1</v>
      </c>
      <c r="P113" s="102" t="str">
        <f>IF(N113="","",LOOKUP(O113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3" s="103" t="str">
        <f t="shared" si="1"/>
        <v>Fail</v>
      </c>
    </row>
    <row r="114" spans="1:17" x14ac:dyDescent="0.25">
      <c r="A114" s="104" t="s">
        <v>262</v>
      </c>
      <c r="B114" s="214" t="str">
        <f>IF(INFO!G109=0,"",INFO!G109)</f>
        <v/>
      </c>
      <c r="C114" s="215"/>
      <c r="D114" s="215"/>
      <c r="E114" s="216"/>
      <c r="F114" s="105"/>
      <c r="G114" s="106"/>
      <c r="H114" s="105"/>
      <c r="I114" s="106"/>
      <c r="J114" s="107">
        <f>SUM($F$114:$I$114)</f>
        <v>0</v>
      </c>
      <c r="K114" s="108">
        <f>$J$114/60*50</f>
        <v>0</v>
      </c>
      <c r="L114" s="109"/>
      <c r="M114" s="108">
        <f>$L$114*0.5</f>
        <v>0</v>
      </c>
      <c r="N114" s="110">
        <f>$K$114+$M$114</f>
        <v>0</v>
      </c>
      <c r="O114" s="111">
        <f>RANK($N$114,$N$8:$N$65,0)</f>
        <v>1</v>
      </c>
      <c r="P114" s="102" t="str">
        <f>IF(N114="","",LOOKUP(O114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4" s="103" t="str">
        <f t="shared" si="1"/>
        <v>Fail</v>
      </c>
    </row>
    <row r="115" spans="1:17" x14ac:dyDescent="0.25">
      <c r="A115" s="104" t="s">
        <v>263</v>
      </c>
      <c r="B115" s="214" t="str">
        <f>IF(INFO!G110=0,"",INFO!G110)</f>
        <v/>
      </c>
      <c r="C115" s="215"/>
      <c r="D115" s="215"/>
      <c r="E115" s="216"/>
      <c r="F115" s="105"/>
      <c r="G115" s="106"/>
      <c r="H115" s="105"/>
      <c r="I115" s="106"/>
      <c r="J115" s="107">
        <f>SUM($F$115:$I$115)</f>
        <v>0</v>
      </c>
      <c r="K115" s="108">
        <f>$J$115/60*50</f>
        <v>0</v>
      </c>
      <c r="L115" s="109"/>
      <c r="M115" s="108">
        <f>$L$115*0.5</f>
        <v>0</v>
      </c>
      <c r="N115" s="110">
        <f>$K$115+$M$115</f>
        <v>0</v>
      </c>
      <c r="O115" s="111">
        <f>RANK($N$115,$N$8:$N$65,0)</f>
        <v>1</v>
      </c>
      <c r="P115" s="102" t="str">
        <f>IF(N115="","",LOOKUP(O115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5" s="103" t="str">
        <f t="shared" si="1"/>
        <v>Fail</v>
      </c>
    </row>
    <row r="116" spans="1:17" x14ac:dyDescent="0.25">
      <c r="A116" s="104" t="s">
        <v>264</v>
      </c>
      <c r="B116" s="214" t="str">
        <f>IF(INFO!G111=0,"",INFO!G111)</f>
        <v/>
      </c>
      <c r="C116" s="215"/>
      <c r="D116" s="215"/>
      <c r="E116" s="216"/>
      <c r="F116" s="105"/>
      <c r="G116" s="106"/>
      <c r="H116" s="105"/>
      <c r="I116" s="106"/>
      <c r="J116" s="107">
        <f>SUM($F$116:$I$116)</f>
        <v>0</v>
      </c>
      <c r="K116" s="108">
        <f>$J$116/60*50</f>
        <v>0</v>
      </c>
      <c r="L116" s="109"/>
      <c r="M116" s="108">
        <f>$L$116*0.5</f>
        <v>0</v>
      </c>
      <c r="N116" s="110">
        <f>$K$116+$M$116</f>
        <v>0</v>
      </c>
      <c r="O116" s="111">
        <f>RANK($N$116,$N$8:$N$65,0)</f>
        <v>1</v>
      </c>
      <c r="P116" s="102" t="str">
        <f>IF(N116="","",LOOKUP(O116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6" s="103" t="str">
        <f t="shared" si="1"/>
        <v>Fail</v>
      </c>
    </row>
    <row r="117" spans="1:17" x14ac:dyDescent="0.25">
      <c r="A117" s="104" t="s">
        <v>265</v>
      </c>
      <c r="B117" s="214" t="str">
        <f>IF(INFO!G112=0,"",INFO!G112)</f>
        <v/>
      </c>
      <c r="C117" s="215"/>
      <c r="D117" s="215"/>
      <c r="E117" s="216"/>
      <c r="F117" s="105"/>
      <c r="G117" s="106"/>
      <c r="H117" s="105"/>
      <c r="I117" s="106"/>
      <c r="J117" s="107">
        <f>SUM($F$117:$I$117)</f>
        <v>0</v>
      </c>
      <c r="K117" s="108">
        <f>$J$117/60*50</f>
        <v>0</v>
      </c>
      <c r="L117" s="109"/>
      <c r="M117" s="108">
        <f>$L$117*0.5</f>
        <v>0</v>
      </c>
      <c r="N117" s="110">
        <f>$K$117+$M$117</f>
        <v>0</v>
      </c>
      <c r="O117" s="111">
        <f>RANK($N$117,$N$8:$N$65,0)</f>
        <v>1</v>
      </c>
      <c r="P117" s="102" t="str">
        <f>IF(N117="","",LOOKUP(O117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7" s="103" t="str">
        <f t="shared" si="1"/>
        <v>Fail</v>
      </c>
    </row>
    <row r="118" spans="1:17" x14ac:dyDescent="0.25">
      <c r="A118" s="104" t="s">
        <v>266</v>
      </c>
      <c r="B118" s="214" t="str">
        <f>IF(INFO!G113=0,"",INFO!G113)</f>
        <v/>
      </c>
      <c r="C118" s="215"/>
      <c r="D118" s="215"/>
      <c r="E118" s="216"/>
      <c r="F118" s="105"/>
      <c r="G118" s="106"/>
      <c r="H118" s="105"/>
      <c r="I118" s="106"/>
      <c r="J118" s="107">
        <f>SUM($F$118:$I$118)</f>
        <v>0</v>
      </c>
      <c r="K118" s="108">
        <f>$J$118/60*50</f>
        <v>0</v>
      </c>
      <c r="L118" s="109"/>
      <c r="M118" s="108">
        <f>$L$118*0.5</f>
        <v>0</v>
      </c>
      <c r="N118" s="110">
        <f>$K$118+$M$118</f>
        <v>0</v>
      </c>
      <c r="O118" s="111">
        <f>RANK($N$118,$N$8:$N$65,0)</f>
        <v>1</v>
      </c>
      <c r="P118" s="102" t="str">
        <f>IF(N118="","",LOOKUP(O118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8" s="103" t="str">
        <f t="shared" si="1"/>
        <v>Fail</v>
      </c>
    </row>
    <row r="119" spans="1:17" x14ac:dyDescent="0.25">
      <c r="A119" s="104" t="s">
        <v>267</v>
      </c>
      <c r="B119" s="214" t="str">
        <f>IF(INFO!G114=0,"",INFO!G114)</f>
        <v/>
      </c>
      <c r="C119" s="215"/>
      <c r="D119" s="215"/>
      <c r="E119" s="216"/>
      <c r="F119" s="105"/>
      <c r="G119" s="106"/>
      <c r="H119" s="105"/>
      <c r="I119" s="106"/>
      <c r="J119" s="107">
        <f>SUM($F$119:$I$119)</f>
        <v>0</v>
      </c>
      <c r="K119" s="108">
        <f>$J$119/60*50</f>
        <v>0</v>
      </c>
      <c r="L119" s="109"/>
      <c r="M119" s="108">
        <f>$L$119*0.5</f>
        <v>0</v>
      </c>
      <c r="N119" s="110">
        <f>$K$119+$M$119</f>
        <v>0</v>
      </c>
      <c r="O119" s="111">
        <f>RANK($N$119,$N$8:$N$65,0)</f>
        <v>1</v>
      </c>
      <c r="P119" s="102" t="str">
        <f>IF(N119="","",LOOKUP(O119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19" s="103" t="str">
        <f t="shared" si="1"/>
        <v>Fail</v>
      </c>
    </row>
    <row r="120" spans="1:17" x14ac:dyDescent="0.25">
      <c r="A120" s="104" t="s">
        <v>268</v>
      </c>
      <c r="B120" s="214" t="str">
        <f>IF(INFO!G115=0,"",INFO!G115)</f>
        <v/>
      </c>
      <c r="C120" s="215"/>
      <c r="D120" s="215"/>
      <c r="E120" s="216"/>
      <c r="F120" s="105"/>
      <c r="G120" s="106"/>
      <c r="H120" s="105"/>
      <c r="I120" s="106"/>
      <c r="J120" s="107">
        <f>SUM($F$120:$I$120)</f>
        <v>0</v>
      </c>
      <c r="K120" s="108">
        <f>$J$120/60*50</f>
        <v>0</v>
      </c>
      <c r="L120" s="109"/>
      <c r="M120" s="108">
        <f>$L$120*0.5</f>
        <v>0</v>
      </c>
      <c r="N120" s="110">
        <f>$K$120+$M$120</f>
        <v>0</v>
      </c>
      <c r="O120" s="111">
        <f>RANK($N$120,$N$8:$N$65,0)</f>
        <v>1</v>
      </c>
      <c r="P120" s="102" t="str">
        <f>IF(N120="","",LOOKUP(O120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0" s="103" t="str">
        <f t="shared" si="1"/>
        <v>Fail</v>
      </c>
    </row>
    <row r="121" spans="1:17" x14ac:dyDescent="0.25">
      <c r="A121" s="104" t="s">
        <v>269</v>
      </c>
      <c r="B121" s="214" t="str">
        <f>IF(INFO!G116=0,"",INFO!G116)</f>
        <v/>
      </c>
      <c r="C121" s="215"/>
      <c r="D121" s="215"/>
      <c r="E121" s="216"/>
      <c r="F121" s="105"/>
      <c r="G121" s="106"/>
      <c r="H121" s="105"/>
      <c r="I121" s="106"/>
      <c r="J121" s="107">
        <f>SUM($F$121:$I$121)</f>
        <v>0</v>
      </c>
      <c r="K121" s="108">
        <f>$J$121/60*50</f>
        <v>0</v>
      </c>
      <c r="L121" s="109"/>
      <c r="M121" s="108">
        <f>$L$121*0.5</f>
        <v>0</v>
      </c>
      <c r="N121" s="110">
        <f>$K$121+$M$121</f>
        <v>0</v>
      </c>
      <c r="O121" s="111">
        <f>RANK($N$121,$N$8:$N$65,0)</f>
        <v>1</v>
      </c>
      <c r="P121" s="102" t="str">
        <f>IF(N121="","",LOOKUP(O121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1" s="103" t="str">
        <f t="shared" si="1"/>
        <v>Fail</v>
      </c>
    </row>
    <row r="122" spans="1:17" x14ac:dyDescent="0.25">
      <c r="A122" s="104" t="s">
        <v>270</v>
      </c>
      <c r="B122" s="214" t="str">
        <f>IF(INFO!G117=0,"",INFO!G117)</f>
        <v/>
      </c>
      <c r="C122" s="215"/>
      <c r="D122" s="215"/>
      <c r="E122" s="216"/>
      <c r="F122" s="105"/>
      <c r="G122" s="106"/>
      <c r="H122" s="105"/>
      <c r="I122" s="106"/>
      <c r="J122" s="107">
        <f>SUM($F$122:$I$122)</f>
        <v>0</v>
      </c>
      <c r="K122" s="108">
        <f>$J$122/60*50</f>
        <v>0</v>
      </c>
      <c r="L122" s="109"/>
      <c r="M122" s="108">
        <f>$L$122*0.5</f>
        <v>0</v>
      </c>
      <c r="N122" s="110">
        <f>$K$122+$M$122</f>
        <v>0</v>
      </c>
      <c r="O122" s="111">
        <f>RANK($N$122,$N$8:$N$65,0)</f>
        <v>1</v>
      </c>
      <c r="P122" s="102" t="str">
        <f>IF(N122="","",LOOKUP(O122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2" s="103" t="str">
        <f t="shared" si="1"/>
        <v>Fail</v>
      </c>
    </row>
    <row r="123" spans="1:17" x14ac:dyDescent="0.25">
      <c r="A123" s="104" t="s">
        <v>271</v>
      </c>
      <c r="B123" s="214" t="str">
        <f>IF(INFO!G118=0,"",INFO!G118)</f>
        <v/>
      </c>
      <c r="C123" s="215"/>
      <c r="D123" s="215"/>
      <c r="E123" s="216"/>
      <c r="F123" s="105"/>
      <c r="G123" s="106"/>
      <c r="H123" s="105"/>
      <c r="I123" s="106"/>
      <c r="J123" s="107">
        <f>SUM($F$123:$I$123)</f>
        <v>0</v>
      </c>
      <c r="K123" s="108">
        <f>$J$123/60*50</f>
        <v>0</v>
      </c>
      <c r="L123" s="109"/>
      <c r="M123" s="108">
        <f>$L$123*0.5</f>
        <v>0</v>
      </c>
      <c r="N123" s="110">
        <f>$K$123+$M$123</f>
        <v>0</v>
      </c>
      <c r="O123" s="111">
        <f>RANK($N$123,$N$8:$N$65,0)</f>
        <v>1</v>
      </c>
      <c r="P123" s="102" t="str">
        <f>IF(N123="","",LOOKUP(O123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3" s="103" t="str">
        <f t="shared" si="1"/>
        <v>Fail</v>
      </c>
    </row>
    <row r="124" spans="1:17" x14ac:dyDescent="0.25">
      <c r="A124" s="104" t="s">
        <v>272</v>
      </c>
      <c r="B124" s="214" t="str">
        <f>IF(INFO!G119=0,"",INFO!G119)</f>
        <v/>
      </c>
      <c r="C124" s="215"/>
      <c r="D124" s="215"/>
      <c r="E124" s="216"/>
      <c r="F124" s="105"/>
      <c r="G124" s="106"/>
      <c r="H124" s="105"/>
      <c r="I124" s="106"/>
      <c r="J124" s="107">
        <f>SUM($F$124:$I$124)</f>
        <v>0</v>
      </c>
      <c r="K124" s="108">
        <f>$J$124/60*50</f>
        <v>0</v>
      </c>
      <c r="L124" s="109"/>
      <c r="M124" s="108">
        <f>$L$124*0.5</f>
        <v>0</v>
      </c>
      <c r="N124" s="110">
        <f>$K$124+$M$124</f>
        <v>0</v>
      </c>
      <c r="O124" s="111">
        <f>RANK($N$124,$N$8:$N$65,0)</f>
        <v>1</v>
      </c>
      <c r="P124" s="102" t="str">
        <f>IF(N124="","",LOOKUP(O124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4" s="103" t="str">
        <f t="shared" si="1"/>
        <v>Fail</v>
      </c>
    </row>
    <row r="125" spans="1:17" x14ac:dyDescent="0.25">
      <c r="A125" s="104" t="s">
        <v>273</v>
      </c>
      <c r="B125" s="214" t="str">
        <f>IF(INFO!G120=0,"",INFO!G120)</f>
        <v/>
      </c>
      <c r="C125" s="215"/>
      <c r="D125" s="215"/>
      <c r="E125" s="216"/>
      <c r="F125" s="105"/>
      <c r="G125" s="106"/>
      <c r="H125" s="105"/>
      <c r="I125" s="106"/>
      <c r="J125" s="107">
        <f>SUM($F$125:$I$125)</f>
        <v>0</v>
      </c>
      <c r="K125" s="108">
        <f>$J$125/60*50</f>
        <v>0</v>
      </c>
      <c r="L125" s="109"/>
      <c r="M125" s="108">
        <f>$L$125*0.5</f>
        <v>0</v>
      </c>
      <c r="N125" s="110">
        <f>$K$125+$M$125</f>
        <v>0</v>
      </c>
      <c r="O125" s="111">
        <f>RANK($N$125,$N$8:$N$65,0)</f>
        <v>1</v>
      </c>
      <c r="P125" s="102" t="str">
        <f>IF(N125="","",LOOKUP(O125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5" s="103" t="str">
        <f t="shared" si="1"/>
        <v>Fail</v>
      </c>
    </row>
    <row r="126" spans="1:17" x14ac:dyDescent="0.25">
      <c r="A126" s="104" t="s">
        <v>274</v>
      </c>
      <c r="B126" s="214" t="str">
        <f>IF(INFO!G121=0,"",INFO!G121)</f>
        <v/>
      </c>
      <c r="C126" s="215"/>
      <c r="D126" s="215"/>
      <c r="E126" s="216"/>
      <c r="F126" s="105"/>
      <c r="G126" s="106"/>
      <c r="H126" s="105"/>
      <c r="I126" s="106"/>
      <c r="J126" s="107">
        <f>SUM($F$126:$I$126)</f>
        <v>0</v>
      </c>
      <c r="K126" s="108">
        <f>$J$126/60*50</f>
        <v>0</v>
      </c>
      <c r="L126" s="109"/>
      <c r="M126" s="108">
        <f>$L$126*0.5</f>
        <v>0</v>
      </c>
      <c r="N126" s="110">
        <f>$K$126+$M$126</f>
        <v>0</v>
      </c>
      <c r="O126" s="111">
        <f>RANK($N$126,$N$8:$N$65,0)</f>
        <v>1</v>
      </c>
      <c r="P126" s="102" t="str">
        <f>IF(N126="","",LOOKUP(O126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6" s="103" t="str">
        <f t="shared" si="1"/>
        <v>Fail</v>
      </c>
    </row>
    <row r="127" spans="1:17" x14ac:dyDescent="0.25">
      <c r="A127" s="104" t="s">
        <v>275</v>
      </c>
      <c r="B127" s="214" t="str">
        <f>IF(INFO!G122=0,"",INFO!G122)</f>
        <v/>
      </c>
      <c r="C127" s="215"/>
      <c r="D127" s="215"/>
      <c r="E127" s="216"/>
      <c r="F127" s="105"/>
      <c r="G127" s="106"/>
      <c r="H127" s="105"/>
      <c r="I127" s="106"/>
      <c r="J127" s="107">
        <f>SUM($F$127:$I$127)</f>
        <v>0</v>
      </c>
      <c r="K127" s="108">
        <f>$J$127/60*50</f>
        <v>0</v>
      </c>
      <c r="L127" s="109"/>
      <c r="M127" s="108">
        <f>$L$127*0.5</f>
        <v>0</v>
      </c>
      <c r="N127" s="110">
        <f>$K$127+$M$127</f>
        <v>0</v>
      </c>
      <c r="O127" s="111">
        <f>RANK($N$127,$N$8:$N$65,0)</f>
        <v>1</v>
      </c>
      <c r="P127" s="102" t="str">
        <f>IF(N127="","",LOOKUP(O127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7" s="103" t="str">
        <f t="shared" si="1"/>
        <v>Fail</v>
      </c>
    </row>
    <row r="128" spans="1:17" x14ac:dyDescent="0.25">
      <c r="A128" s="104" t="s">
        <v>276</v>
      </c>
      <c r="B128" s="214" t="str">
        <f>IF(INFO!G123=0,"",INFO!G123)</f>
        <v/>
      </c>
      <c r="C128" s="215"/>
      <c r="D128" s="215"/>
      <c r="E128" s="216"/>
      <c r="F128" s="105"/>
      <c r="G128" s="106"/>
      <c r="H128" s="105"/>
      <c r="I128" s="106"/>
      <c r="J128" s="107">
        <f>SUM($F$128:$I$128)</f>
        <v>0</v>
      </c>
      <c r="K128" s="108">
        <f>$J$128/60*50</f>
        <v>0</v>
      </c>
      <c r="L128" s="109"/>
      <c r="M128" s="108">
        <f>$L$128*0.5</f>
        <v>0</v>
      </c>
      <c r="N128" s="110">
        <f>$K$128+$M$128</f>
        <v>0</v>
      </c>
      <c r="O128" s="111">
        <f>RANK($N$128,$N$8:$N$65,0)</f>
        <v>1</v>
      </c>
      <c r="P128" s="102" t="str">
        <f>IF(N128="","",LOOKUP(O128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8" s="103" t="str">
        <f t="shared" si="1"/>
        <v>Fail</v>
      </c>
    </row>
    <row r="129" spans="1:17" x14ac:dyDescent="0.25">
      <c r="A129" s="104" t="s">
        <v>277</v>
      </c>
      <c r="B129" s="214" t="str">
        <f>IF(INFO!G124=0,"",INFO!G124)</f>
        <v/>
      </c>
      <c r="C129" s="215"/>
      <c r="D129" s="215"/>
      <c r="E129" s="216"/>
      <c r="F129" s="105"/>
      <c r="G129" s="106"/>
      <c r="H129" s="105"/>
      <c r="I129" s="106"/>
      <c r="J129" s="107">
        <f>SUM($F$129:$I$129)</f>
        <v>0</v>
      </c>
      <c r="K129" s="108">
        <f>$J$129/60*50</f>
        <v>0</v>
      </c>
      <c r="L129" s="109"/>
      <c r="M129" s="108">
        <f>$L$129*0.5</f>
        <v>0</v>
      </c>
      <c r="N129" s="110">
        <f>$K$129+$M$129</f>
        <v>0</v>
      </c>
      <c r="O129" s="111">
        <f>RANK($N$129,$N$8:$N$65,0)</f>
        <v>1</v>
      </c>
      <c r="P129" s="102" t="str">
        <f>IF(N129="","",LOOKUP(O129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29" s="103" t="str">
        <f t="shared" si="1"/>
        <v>Fail</v>
      </c>
    </row>
    <row r="130" spans="1:17" x14ac:dyDescent="0.25">
      <c r="A130" s="104" t="s">
        <v>278</v>
      </c>
      <c r="B130" s="214" t="str">
        <f>IF(INFO!G125=0,"",INFO!G125)</f>
        <v/>
      </c>
      <c r="C130" s="215"/>
      <c r="D130" s="215"/>
      <c r="E130" s="216"/>
      <c r="F130" s="105"/>
      <c r="G130" s="106"/>
      <c r="H130" s="105"/>
      <c r="I130" s="106"/>
      <c r="J130" s="107">
        <f>SUM($F$130:$I$130)</f>
        <v>0</v>
      </c>
      <c r="K130" s="108">
        <f>$J$130/60*50</f>
        <v>0</v>
      </c>
      <c r="L130" s="109"/>
      <c r="M130" s="108">
        <f>$L$130*0.5</f>
        <v>0</v>
      </c>
      <c r="N130" s="110">
        <f>$K$130+$M$130</f>
        <v>0</v>
      </c>
      <c r="O130" s="111">
        <f>RANK($N$130,$N$8:$N$65,0)</f>
        <v>1</v>
      </c>
      <c r="P130" s="102" t="str">
        <f>IF(N130="","",LOOKUP(O130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0" s="103" t="str">
        <f t="shared" si="1"/>
        <v>Fail</v>
      </c>
    </row>
    <row r="131" spans="1:17" x14ac:dyDescent="0.25">
      <c r="A131" s="104" t="s">
        <v>279</v>
      </c>
      <c r="B131" s="214" t="str">
        <f>IF(INFO!G126=0,"",INFO!G126)</f>
        <v/>
      </c>
      <c r="C131" s="215"/>
      <c r="D131" s="215"/>
      <c r="E131" s="216"/>
      <c r="F131" s="105"/>
      <c r="G131" s="106"/>
      <c r="H131" s="105"/>
      <c r="I131" s="106"/>
      <c r="J131" s="107">
        <f>SUM($F$131:$I$131)</f>
        <v>0</v>
      </c>
      <c r="K131" s="108">
        <f>$J$131/60*50</f>
        <v>0</v>
      </c>
      <c r="L131" s="109"/>
      <c r="M131" s="108">
        <f>$L$131*0.5</f>
        <v>0</v>
      </c>
      <c r="N131" s="110">
        <f>$K$131+$M$131</f>
        <v>0</v>
      </c>
      <c r="O131" s="111">
        <f>RANK($N$131,$N$8:$N$65,0)</f>
        <v>1</v>
      </c>
      <c r="P131" s="102" t="str">
        <f>IF(N131="","",LOOKUP(O131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1" s="103" t="str">
        <f t="shared" si="1"/>
        <v>Fail</v>
      </c>
    </row>
    <row r="132" spans="1:17" x14ac:dyDescent="0.25">
      <c r="A132" s="104" t="s">
        <v>280</v>
      </c>
      <c r="B132" s="214" t="str">
        <f>IF(INFO!G127=0,"",INFO!G127)</f>
        <v/>
      </c>
      <c r="C132" s="215"/>
      <c r="D132" s="215"/>
      <c r="E132" s="216"/>
      <c r="F132" s="105"/>
      <c r="G132" s="106"/>
      <c r="H132" s="105"/>
      <c r="I132" s="106"/>
      <c r="J132" s="107">
        <f>SUM($F$132:$I$132)</f>
        <v>0</v>
      </c>
      <c r="K132" s="108">
        <f>$J$132/60*50</f>
        <v>0</v>
      </c>
      <c r="L132" s="109"/>
      <c r="M132" s="108">
        <f>$L$132*0.5</f>
        <v>0</v>
      </c>
      <c r="N132" s="110">
        <f>$K$132+$M$132</f>
        <v>0</v>
      </c>
      <c r="O132" s="111">
        <f>RANK($N$132,$N$8:$N$65,0)</f>
        <v>1</v>
      </c>
      <c r="P132" s="102" t="str">
        <f>IF(N132="","",LOOKUP(O132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2" s="103" t="str">
        <f t="shared" si="1"/>
        <v>Fail</v>
      </c>
    </row>
    <row r="133" spans="1:17" x14ac:dyDescent="0.25">
      <c r="A133" s="104" t="s">
        <v>281</v>
      </c>
      <c r="B133" s="214" t="str">
        <f>IF(INFO!G128=0,"",INFO!G128)</f>
        <v/>
      </c>
      <c r="C133" s="215"/>
      <c r="D133" s="215"/>
      <c r="E133" s="216"/>
      <c r="F133" s="105"/>
      <c r="G133" s="106"/>
      <c r="H133" s="105"/>
      <c r="I133" s="106"/>
      <c r="J133" s="107">
        <f>SUM($F$133:$I$133)</f>
        <v>0</v>
      </c>
      <c r="K133" s="108">
        <f>$J$133/60*50</f>
        <v>0</v>
      </c>
      <c r="L133" s="109"/>
      <c r="M133" s="108">
        <f>$L$133*0.5</f>
        <v>0</v>
      </c>
      <c r="N133" s="110">
        <f>$K$133+$M$133</f>
        <v>0</v>
      </c>
      <c r="O133" s="111">
        <f>RANK($N$133,$N$8:$N$65,0)</f>
        <v>1</v>
      </c>
      <c r="P133" s="102" t="str">
        <f>IF(N133="","",LOOKUP(O133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3" s="103" t="str">
        <f t="shared" si="1"/>
        <v>Fail</v>
      </c>
    </row>
    <row r="134" spans="1:17" x14ac:dyDescent="0.25">
      <c r="A134" s="104" t="s">
        <v>282</v>
      </c>
      <c r="B134" s="214" t="str">
        <f>IF(INFO!G129=0,"",INFO!G129)</f>
        <v/>
      </c>
      <c r="C134" s="215"/>
      <c r="D134" s="215"/>
      <c r="E134" s="216"/>
      <c r="F134" s="105"/>
      <c r="G134" s="106"/>
      <c r="H134" s="105"/>
      <c r="I134" s="106"/>
      <c r="J134" s="107">
        <f>SUM($F$134:$I$134)</f>
        <v>0</v>
      </c>
      <c r="K134" s="108">
        <f>$J$134/60*50</f>
        <v>0</v>
      </c>
      <c r="L134" s="109"/>
      <c r="M134" s="108">
        <f>$L$134*0.5</f>
        <v>0</v>
      </c>
      <c r="N134" s="110">
        <f>$K$134+$M$134</f>
        <v>0</v>
      </c>
      <c r="O134" s="111">
        <f>RANK($N$134,$N$8:$N$65,0)</f>
        <v>1</v>
      </c>
      <c r="P134" s="102" t="str">
        <f>IF(N134="","",LOOKUP(O134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4" s="103" t="str">
        <f t="shared" si="1"/>
        <v>Fail</v>
      </c>
    </row>
    <row r="135" spans="1:17" x14ac:dyDescent="0.25">
      <c r="A135" s="104" t="s">
        <v>283</v>
      </c>
      <c r="B135" s="214" t="str">
        <f>IF(INFO!G130=0,"",INFO!G130)</f>
        <v/>
      </c>
      <c r="C135" s="215"/>
      <c r="D135" s="215"/>
      <c r="E135" s="216"/>
      <c r="F135" s="105"/>
      <c r="G135" s="106"/>
      <c r="H135" s="105"/>
      <c r="I135" s="106"/>
      <c r="J135" s="107">
        <f>SUM($F$135:$I$135)</f>
        <v>0</v>
      </c>
      <c r="K135" s="108">
        <f>$J$135/60*50</f>
        <v>0</v>
      </c>
      <c r="L135" s="109"/>
      <c r="M135" s="108">
        <f>$L$135*0.5</f>
        <v>0</v>
      </c>
      <c r="N135" s="110">
        <f>$K$135+$M$135</f>
        <v>0</v>
      </c>
      <c r="O135" s="111">
        <f>RANK($N$135,$N$8:$N$65,0)</f>
        <v>1</v>
      </c>
      <c r="P135" s="102" t="str">
        <f>IF(N135="","",LOOKUP(O135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5" s="103" t="str">
        <f t="shared" si="1"/>
        <v>Fail</v>
      </c>
    </row>
    <row r="136" spans="1:17" x14ac:dyDescent="0.25">
      <c r="A136" s="104" t="s">
        <v>284</v>
      </c>
      <c r="B136" s="214" t="str">
        <f>IF(INFO!G131=0,"",INFO!G131)</f>
        <v/>
      </c>
      <c r="C136" s="215"/>
      <c r="D136" s="215"/>
      <c r="E136" s="216"/>
      <c r="F136" s="105"/>
      <c r="G136" s="106"/>
      <c r="H136" s="105"/>
      <c r="I136" s="106"/>
      <c r="J136" s="107">
        <f>SUM($F$136:$I$136)</f>
        <v>0</v>
      </c>
      <c r="K136" s="108">
        <f>$J$136/60*50</f>
        <v>0</v>
      </c>
      <c r="L136" s="109"/>
      <c r="M136" s="108">
        <f>$L$136*0.5</f>
        <v>0</v>
      </c>
      <c r="N136" s="110">
        <f>$K$136+$M$136</f>
        <v>0</v>
      </c>
      <c r="O136" s="111">
        <f>RANK($N$136,$N$8:$N$65,0)</f>
        <v>1</v>
      </c>
      <c r="P136" s="102" t="str">
        <f>IF(N136="","",LOOKUP(O136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6" s="103" t="str">
        <f t="shared" si="1"/>
        <v>Fail</v>
      </c>
    </row>
    <row r="137" spans="1:17" x14ac:dyDescent="0.25">
      <c r="A137" s="104" t="s">
        <v>285</v>
      </c>
      <c r="B137" s="214" t="str">
        <f>IF(INFO!G132=0,"",INFO!G132)</f>
        <v/>
      </c>
      <c r="C137" s="215"/>
      <c r="D137" s="215"/>
      <c r="E137" s="216"/>
      <c r="F137" s="105"/>
      <c r="G137" s="106"/>
      <c r="H137" s="105"/>
      <c r="I137" s="106"/>
      <c r="J137" s="107">
        <f>SUM($F$137:$I$137)</f>
        <v>0</v>
      </c>
      <c r="K137" s="108">
        <f>$J$137/60*50</f>
        <v>0</v>
      </c>
      <c r="L137" s="109"/>
      <c r="M137" s="108">
        <f>$L$137*0.5</f>
        <v>0</v>
      </c>
      <c r="N137" s="110">
        <f>$K$137+$M$137</f>
        <v>0</v>
      </c>
      <c r="O137" s="111">
        <f>RANK($N$137,$N$8:$N$65,0)</f>
        <v>1</v>
      </c>
      <c r="P137" s="102" t="str">
        <f>IF(N137="","",LOOKUP(O137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7" s="103" t="str">
        <f t="shared" si="1"/>
        <v>Fail</v>
      </c>
    </row>
    <row r="138" spans="1:17" x14ac:dyDescent="0.25">
      <c r="A138" s="104" t="s">
        <v>286</v>
      </c>
      <c r="B138" s="214" t="str">
        <f>IF(INFO!G133=0,"",INFO!G133)</f>
        <v/>
      </c>
      <c r="C138" s="215"/>
      <c r="D138" s="215"/>
      <c r="E138" s="216"/>
      <c r="F138" s="105"/>
      <c r="G138" s="106"/>
      <c r="H138" s="105"/>
      <c r="I138" s="106"/>
      <c r="J138" s="107">
        <f>SUM($F$138:$I$138)</f>
        <v>0</v>
      </c>
      <c r="K138" s="108">
        <f>$J$138/60*50</f>
        <v>0</v>
      </c>
      <c r="L138" s="109"/>
      <c r="M138" s="108">
        <f>$L$138*0.5</f>
        <v>0</v>
      </c>
      <c r="N138" s="110">
        <f>$K$138+$M$138</f>
        <v>0</v>
      </c>
      <c r="O138" s="111">
        <f>RANK($N$138,$N$8:$N$65,0)</f>
        <v>1</v>
      </c>
      <c r="P138" s="102" t="str">
        <f>IF(N138="","",LOOKUP(O138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8" s="103" t="str">
        <f t="shared" ref="Q138:Q201" si="2">IF(N138="","",IF(N138&gt;=90,"Distinction",IF(N138&gt;=80,"Excellent",IF(N138&gt;=70,"Very Good",IF(N138&gt;=65,"Good",IF(N138&gt;=60,"Above Average",IF(N138&gt;=55,"Average",IF(N138&gt;=50,"Below Average",IF(N138&gt;=45,"Pass",IF(N138&gt;=35,"Weak Pass","Fail"))))))))))</f>
        <v>Fail</v>
      </c>
    </row>
    <row r="139" spans="1:17" x14ac:dyDescent="0.25">
      <c r="A139" s="104" t="s">
        <v>287</v>
      </c>
      <c r="B139" s="214" t="str">
        <f>IF(INFO!G134=0,"",INFO!G134)</f>
        <v/>
      </c>
      <c r="C139" s="215"/>
      <c r="D139" s="215"/>
      <c r="E139" s="216"/>
      <c r="F139" s="105"/>
      <c r="G139" s="106"/>
      <c r="H139" s="105"/>
      <c r="I139" s="106"/>
      <c r="J139" s="107">
        <f>SUM($F$139:$I$139)</f>
        <v>0</v>
      </c>
      <c r="K139" s="108">
        <f>$J$139/60*50</f>
        <v>0</v>
      </c>
      <c r="L139" s="109"/>
      <c r="M139" s="108">
        <f>$L$139*0.5</f>
        <v>0</v>
      </c>
      <c r="N139" s="110">
        <f>$K$139+$M$139</f>
        <v>0</v>
      </c>
      <c r="O139" s="111">
        <f>RANK($N$139,$N$8:$N$65,0)</f>
        <v>1</v>
      </c>
      <c r="P139" s="102" t="str">
        <f>IF(N139="","",LOOKUP(O139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39" s="103" t="str">
        <f t="shared" si="2"/>
        <v>Fail</v>
      </c>
    </row>
    <row r="140" spans="1:17" x14ac:dyDescent="0.25">
      <c r="A140" s="104" t="s">
        <v>288</v>
      </c>
      <c r="B140" s="214" t="str">
        <f>IF(INFO!G135=0,"",INFO!G135)</f>
        <v/>
      </c>
      <c r="C140" s="215"/>
      <c r="D140" s="215"/>
      <c r="E140" s="216"/>
      <c r="F140" s="105"/>
      <c r="G140" s="106"/>
      <c r="H140" s="105"/>
      <c r="I140" s="106"/>
      <c r="J140" s="107">
        <f>SUM($F$140:$I$140)</f>
        <v>0</v>
      </c>
      <c r="K140" s="108">
        <f>$J$140/60*50</f>
        <v>0</v>
      </c>
      <c r="L140" s="109"/>
      <c r="M140" s="108">
        <f>$L$140*0.5</f>
        <v>0</v>
      </c>
      <c r="N140" s="110">
        <f>$K$140+$M$140</f>
        <v>0</v>
      </c>
      <c r="O140" s="111">
        <f>RANK($N$140,$N$8:$N$65,0)</f>
        <v>1</v>
      </c>
      <c r="P140" s="102" t="str">
        <f>IF(N140="","",LOOKUP(O140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0" s="103" t="str">
        <f t="shared" si="2"/>
        <v>Fail</v>
      </c>
    </row>
    <row r="141" spans="1:17" x14ac:dyDescent="0.25">
      <c r="A141" s="104" t="s">
        <v>289</v>
      </c>
      <c r="B141" s="214" t="str">
        <f>IF(INFO!G136=0,"",INFO!G136)</f>
        <v/>
      </c>
      <c r="C141" s="215"/>
      <c r="D141" s="215"/>
      <c r="E141" s="216"/>
      <c r="F141" s="105"/>
      <c r="G141" s="106"/>
      <c r="H141" s="105"/>
      <c r="I141" s="106"/>
      <c r="J141" s="107">
        <f>SUM($F$141:$I$141)</f>
        <v>0</v>
      </c>
      <c r="K141" s="108">
        <f>$J$141/60*50</f>
        <v>0</v>
      </c>
      <c r="L141" s="109"/>
      <c r="M141" s="108">
        <f>$L$141*0.5</f>
        <v>0</v>
      </c>
      <c r="N141" s="110">
        <f>$K$141+$M$141</f>
        <v>0</v>
      </c>
      <c r="O141" s="111">
        <f>RANK($N$141,$N$8:$N$65,0)</f>
        <v>1</v>
      </c>
      <c r="P141" s="102" t="str">
        <f>IF(N141="","",LOOKUP(O141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1" s="103" t="str">
        <f t="shared" si="2"/>
        <v>Fail</v>
      </c>
    </row>
    <row r="142" spans="1:17" x14ac:dyDescent="0.25">
      <c r="A142" s="104" t="s">
        <v>290</v>
      </c>
      <c r="B142" s="214" t="str">
        <f>IF(INFO!G137=0,"",INFO!G137)</f>
        <v/>
      </c>
      <c r="C142" s="215"/>
      <c r="D142" s="215"/>
      <c r="E142" s="216"/>
      <c r="F142" s="105"/>
      <c r="G142" s="106"/>
      <c r="H142" s="105"/>
      <c r="I142" s="106"/>
      <c r="J142" s="107">
        <f>SUM($F$142:$I$142)</f>
        <v>0</v>
      </c>
      <c r="K142" s="108">
        <f>$J$142/60*50</f>
        <v>0</v>
      </c>
      <c r="L142" s="109"/>
      <c r="M142" s="108">
        <f>$L$142*0.5</f>
        <v>0</v>
      </c>
      <c r="N142" s="110">
        <f>$K$142+$M$142</f>
        <v>0</v>
      </c>
      <c r="O142" s="111">
        <f>RANK($N$142,$N$8:$N$65,0)</f>
        <v>1</v>
      </c>
      <c r="P142" s="102" t="str">
        <f>IF(N142="","",LOOKUP(O142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2" s="103" t="str">
        <f t="shared" si="2"/>
        <v>Fail</v>
      </c>
    </row>
    <row r="143" spans="1:17" x14ac:dyDescent="0.25">
      <c r="A143" s="104" t="s">
        <v>291</v>
      </c>
      <c r="B143" s="214" t="str">
        <f>IF(INFO!G138=0,"",INFO!G138)</f>
        <v/>
      </c>
      <c r="C143" s="215"/>
      <c r="D143" s="215"/>
      <c r="E143" s="216"/>
      <c r="F143" s="105"/>
      <c r="G143" s="106"/>
      <c r="H143" s="105"/>
      <c r="I143" s="106"/>
      <c r="J143" s="107">
        <f>SUM($F$143:$I$143)</f>
        <v>0</v>
      </c>
      <c r="K143" s="108">
        <f>$J$143/60*50</f>
        <v>0</v>
      </c>
      <c r="L143" s="109"/>
      <c r="M143" s="108">
        <f>$L$143*0.5</f>
        <v>0</v>
      </c>
      <c r="N143" s="110">
        <f>$K$143+$M$143</f>
        <v>0</v>
      </c>
      <c r="O143" s="111">
        <f>RANK($N$143,$N$8:$N$65,0)</f>
        <v>1</v>
      </c>
      <c r="P143" s="102" t="str">
        <f>IF(N143="","",LOOKUP(O143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3" s="103" t="str">
        <f t="shared" si="2"/>
        <v>Fail</v>
      </c>
    </row>
    <row r="144" spans="1:17" x14ac:dyDescent="0.25">
      <c r="A144" s="104" t="s">
        <v>292</v>
      </c>
      <c r="B144" s="214" t="str">
        <f>IF(INFO!G139=0,"",INFO!G139)</f>
        <v/>
      </c>
      <c r="C144" s="215"/>
      <c r="D144" s="215"/>
      <c r="E144" s="216"/>
      <c r="F144" s="105"/>
      <c r="G144" s="106"/>
      <c r="H144" s="105"/>
      <c r="I144" s="106"/>
      <c r="J144" s="107">
        <f>SUM($F$144:$I$144)</f>
        <v>0</v>
      </c>
      <c r="K144" s="108">
        <f>$J$144/60*50</f>
        <v>0</v>
      </c>
      <c r="L144" s="109"/>
      <c r="M144" s="108">
        <f>$L$144*0.5</f>
        <v>0</v>
      </c>
      <c r="N144" s="110">
        <f>$K$144+$M$144</f>
        <v>0</v>
      </c>
      <c r="O144" s="111">
        <f>RANK($N$144,$N$8:$N$65,0)</f>
        <v>1</v>
      </c>
      <c r="P144" s="102" t="str">
        <f>IF(N144="","",LOOKUP(O144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4" s="103" t="str">
        <f t="shared" si="2"/>
        <v>Fail</v>
      </c>
    </row>
    <row r="145" spans="1:17" x14ac:dyDescent="0.25">
      <c r="A145" s="104" t="s">
        <v>293</v>
      </c>
      <c r="B145" s="214" t="str">
        <f>IF(INFO!G140=0,"",INFO!G140)</f>
        <v/>
      </c>
      <c r="C145" s="215"/>
      <c r="D145" s="215"/>
      <c r="E145" s="216"/>
      <c r="F145" s="105"/>
      <c r="G145" s="106"/>
      <c r="H145" s="105"/>
      <c r="I145" s="106"/>
      <c r="J145" s="107">
        <f>SUM($F$145:$I$145)</f>
        <v>0</v>
      </c>
      <c r="K145" s="108">
        <f>$J$145/60*50</f>
        <v>0</v>
      </c>
      <c r="L145" s="109"/>
      <c r="M145" s="108">
        <f>$L$145*0.5</f>
        <v>0</v>
      </c>
      <c r="N145" s="110">
        <f>$K$145+$M$145</f>
        <v>0</v>
      </c>
      <c r="O145" s="111">
        <f>RANK($N$145,$N$8:$N$65,0)</f>
        <v>1</v>
      </c>
      <c r="P145" s="102" t="str">
        <f>IF(N145="","",LOOKUP(O145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5" s="103" t="str">
        <f t="shared" si="2"/>
        <v>Fail</v>
      </c>
    </row>
    <row r="146" spans="1:17" x14ac:dyDescent="0.25">
      <c r="A146" s="104" t="s">
        <v>294</v>
      </c>
      <c r="B146" s="214" t="str">
        <f>IF(INFO!G141=0,"",INFO!G141)</f>
        <v/>
      </c>
      <c r="C146" s="215"/>
      <c r="D146" s="215"/>
      <c r="E146" s="216"/>
      <c r="F146" s="105"/>
      <c r="G146" s="106"/>
      <c r="H146" s="105"/>
      <c r="I146" s="106"/>
      <c r="J146" s="107">
        <f>SUM($F$146:$I$146)</f>
        <v>0</v>
      </c>
      <c r="K146" s="108">
        <f>$J$146/60*50</f>
        <v>0</v>
      </c>
      <c r="L146" s="109"/>
      <c r="M146" s="108">
        <f>$L$146*0.5</f>
        <v>0</v>
      </c>
      <c r="N146" s="110">
        <f>$K$146+$M$146</f>
        <v>0</v>
      </c>
      <c r="O146" s="111">
        <f>RANK($N$146,$N$8:$N$65,0)</f>
        <v>1</v>
      </c>
      <c r="P146" s="102" t="str">
        <f>IF(N146="","",LOOKUP(O146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6" s="103" t="str">
        <f t="shared" si="2"/>
        <v>Fail</v>
      </c>
    </row>
    <row r="147" spans="1:17" x14ac:dyDescent="0.25">
      <c r="A147" s="104" t="s">
        <v>295</v>
      </c>
      <c r="B147" s="214" t="str">
        <f>IF(INFO!G142=0,"",INFO!G142)</f>
        <v/>
      </c>
      <c r="C147" s="215"/>
      <c r="D147" s="215"/>
      <c r="E147" s="216"/>
      <c r="F147" s="105"/>
      <c r="G147" s="106"/>
      <c r="H147" s="105"/>
      <c r="I147" s="106"/>
      <c r="J147" s="107">
        <f>SUM($F$147:$I$147)</f>
        <v>0</v>
      </c>
      <c r="K147" s="108">
        <f>$J$147/60*50</f>
        <v>0</v>
      </c>
      <c r="L147" s="109"/>
      <c r="M147" s="108">
        <f>$L$147*0.5</f>
        <v>0</v>
      </c>
      <c r="N147" s="110">
        <f>$K$147+$M$147</f>
        <v>0</v>
      </c>
      <c r="O147" s="111">
        <f>RANK($N$147,$N$8:$N$65,0)</f>
        <v>1</v>
      </c>
      <c r="P147" s="102" t="str">
        <f>IF(N147="","",LOOKUP(O147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7" s="103" t="str">
        <f t="shared" si="2"/>
        <v>Fail</v>
      </c>
    </row>
    <row r="148" spans="1:17" x14ac:dyDescent="0.25">
      <c r="A148" s="104" t="s">
        <v>296</v>
      </c>
      <c r="B148" s="214" t="str">
        <f>IF(INFO!G143=0,"",INFO!G143)</f>
        <v/>
      </c>
      <c r="C148" s="215"/>
      <c r="D148" s="215"/>
      <c r="E148" s="216"/>
      <c r="F148" s="105"/>
      <c r="G148" s="106"/>
      <c r="H148" s="105"/>
      <c r="I148" s="106"/>
      <c r="J148" s="107">
        <f>SUM($F$148:$I$148)</f>
        <v>0</v>
      </c>
      <c r="K148" s="108">
        <f>$J$148/60*50</f>
        <v>0</v>
      </c>
      <c r="L148" s="109"/>
      <c r="M148" s="108">
        <f>$L$148*0.5</f>
        <v>0</v>
      </c>
      <c r="N148" s="110">
        <f>$K$148+$M$148</f>
        <v>0</v>
      </c>
      <c r="O148" s="111">
        <f>RANK($N$148,$N$8:$N$65,0)</f>
        <v>1</v>
      </c>
      <c r="P148" s="102" t="str">
        <f>IF(N148="","",LOOKUP(O148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8" s="103" t="str">
        <f t="shared" si="2"/>
        <v>Fail</v>
      </c>
    </row>
    <row r="149" spans="1:17" x14ac:dyDescent="0.25">
      <c r="A149" s="104" t="s">
        <v>297</v>
      </c>
      <c r="B149" s="214" t="str">
        <f>IF(INFO!G144=0,"",INFO!G144)</f>
        <v/>
      </c>
      <c r="C149" s="215"/>
      <c r="D149" s="215"/>
      <c r="E149" s="216"/>
      <c r="F149" s="105"/>
      <c r="G149" s="106"/>
      <c r="H149" s="105"/>
      <c r="I149" s="106"/>
      <c r="J149" s="107">
        <f>SUM($F$149:$I$149)</f>
        <v>0</v>
      </c>
      <c r="K149" s="108">
        <f>$J$149/60*50</f>
        <v>0</v>
      </c>
      <c r="L149" s="109"/>
      <c r="M149" s="108">
        <f>$L$149*0.5</f>
        <v>0</v>
      </c>
      <c r="N149" s="110">
        <f>$K$149+$M$149</f>
        <v>0</v>
      </c>
      <c r="O149" s="111">
        <f>RANK($N$149,$N$8:$N$65,0)</f>
        <v>1</v>
      </c>
      <c r="P149" s="102" t="str">
        <f>IF(N149="","",LOOKUP(O149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49" s="103" t="str">
        <f t="shared" si="2"/>
        <v>Fail</v>
      </c>
    </row>
    <row r="150" spans="1:17" x14ac:dyDescent="0.25">
      <c r="A150" s="104" t="s">
        <v>298</v>
      </c>
      <c r="B150" s="214" t="str">
        <f>IF(INFO!G145=0,"",INFO!G145)</f>
        <v/>
      </c>
      <c r="C150" s="215"/>
      <c r="D150" s="215"/>
      <c r="E150" s="216"/>
      <c r="F150" s="105"/>
      <c r="G150" s="106"/>
      <c r="H150" s="105"/>
      <c r="I150" s="106"/>
      <c r="J150" s="107">
        <f>SUM($F$150:$I$150)</f>
        <v>0</v>
      </c>
      <c r="K150" s="108">
        <f>$J$150/60*50</f>
        <v>0</v>
      </c>
      <c r="L150" s="109"/>
      <c r="M150" s="108">
        <f>$L$150*0.5</f>
        <v>0</v>
      </c>
      <c r="N150" s="110">
        <f>$K$150+$M$150</f>
        <v>0</v>
      </c>
      <c r="O150" s="111">
        <f>RANK($N$150,$N$8:$N$65,0)</f>
        <v>1</v>
      </c>
      <c r="P150" s="102" t="str">
        <f>IF(N150="","",LOOKUP(O150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0" s="103" t="str">
        <f t="shared" si="2"/>
        <v>Fail</v>
      </c>
    </row>
    <row r="151" spans="1:17" x14ac:dyDescent="0.25">
      <c r="A151" s="104" t="s">
        <v>299</v>
      </c>
      <c r="B151" s="214" t="str">
        <f>IF(INFO!G146=0,"",INFO!G146)</f>
        <v/>
      </c>
      <c r="C151" s="215"/>
      <c r="D151" s="215"/>
      <c r="E151" s="216"/>
      <c r="F151" s="105"/>
      <c r="G151" s="106"/>
      <c r="H151" s="105"/>
      <c r="I151" s="106"/>
      <c r="J151" s="107">
        <f>SUM($F$151:$I$151)</f>
        <v>0</v>
      </c>
      <c r="K151" s="108">
        <f>$J$151/60*50</f>
        <v>0</v>
      </c>
      <c r="L151" s="109"/>
      <c r="M151" s="108">
        <f>$L$151*0.5</f>
        <v>0</v>
      </c>
      <c r="N151" s="110">
        <f>$K$151+$M$151</f>
        <v>0</v>
      </c>
      <c r="O151" s="111">
        <f>RANK($N$151,$N$8:$N$65,0)</f>
        <v>1</v>
      </c>
      <c r="P151" s="102" t="str">
        <f>IF(N151="","",LOOKUP(O151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1" s="103" t="str">
        <f t="shared" si="2"/>
        <v>Fail</v>
      </c>
    </row>
    <row r="152" spans="1:17" x14ac:dyDescent="0.25">
      <c r="A152" s="104" t="s">
        <v>300</v>
      </c>
      <c r="B152" s="214" t="str">
        <f>IF(INFO!G147=0,"",INFO!G147)</f>
        <v/>
      </c>
      <c r="C152" s="215"/>
      <c r="D152" s="215"/>
      <c r="E152" s="216"/>
      <c r="F152" s="105"/>
      <c r="G152" s="106"/>
      <c r="H152" s="105"/>
      <c r="I152" s="106"/>
      <c r="J152" s="107">
        <f>SUM($F$152:$I$152)</f>
        <v>0</v>
      </c>
      <c r="K152" s="108">
        <f>$J$152/60*50</f>
        <v>0</v>
      </c>
      <c r="L152" s="109"/>
      <c r="M152" s="108">
        <f>$L$152*0.5</f>
        <v>0</v>
      </c>
      <c r="N152" s="110">
        <f>$K$152+$M$152</f>
        <v>0</v>
      </c>
      <c r="O152" s="111">
        <f>RANK($N$152,$N$8:$N$65,0)</f>
        <v>1</v>
      </c>
      <c r="P152" s="102" t="str">
        <f>IF(N152="","",LOOKUP(O152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2" s="103" t="str">
        <f t="shared" si="2"/>
        <v>Fail</v>
      </c>
    </row>
    <row r="153" spans="1:17" x14ac:dyDescent="0.25">
      <c r="A153" s="104" t="s">
        <v>301</v>
      </c>
      <c r="B153" s="214" t="str">
        <f>IF(INFO!G148=0,"",INFO!G148)</f>
        <v/>
      </c>
      <c r="C153" s="215"/>
      <c r="D153" s="215"/>
      <c r="E153" s="216"/>
      <c r="F153" s="105"/>
      <c r="G153" s="106"/>
      <c r="H153" s="105"/>
      <c r="I153" s="106"/>
      <c r="J153" s="107">
        <f>SUM($F$153:$I$153)</f>
        <v>0</v>
      </c>
      <c r="K153" s="108">
        <f>$J$153/60*50</f>
        <v>0</v>
      </c>
      <c r="L153" s="109"/>
      <c r="M153" s="108">
        <f>$L$153*0.5</f>
        <v>0</v>
      </c>
      <c r="N153" s="110">
        <f>$K$153+$M$153</f>
        <v>0</v>
      </c>
      <c r="O153" s="111">
        <f>RANK($N$153,$N$8:$N$65,0)</f>
        <v>1</v>
      </c>
      <c r="P153" s="102" t="str">
        <f>IF(N153="","",LOOKUP(O153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3" s="103" t="str">
        <f t="shared" si="2"/>
        <v>Fail</v>
      </c>
    </row>
    <row r="154" spans="1:17" x14ac:dyDescent="0.25">
      <c r="A154" s="104" t="s">
        <v>302</v>
      </c>
      <c r="B154" s="214" t="str">
        <f>IF(INFO!G149=0,"",INFO!G149)</f>
        <v/>
      </c>
      <c r="C154" s="215"/>
      <c r="D154" s="215"/>
      <c r="E154" s="216"/>
      <c r="F154" s="105"/>
      <c r="G154" s="106"/>
      <c r="H154" s="105"/>
      <c r="I154" s="106"/>
      <c r="J154" s="107">
        <f>SUM($F$154:$I$154)</f>
        <v>0</v>
      </c>
      <c r="K154" s="108">
        <f>$J$154/60*50</f>
        <v>0</v>
      </c>
      <c r="L154" s="109"/>
      <c r="M154" s="108">
        <f>$L$154*0.5</f>
        <v>0</v>
      </c>
      <c r="N154" s="110">
        <f>$K$154+$M$154</f>
        <v>0</v>
      </c>
      <c r="O154" s="111">
        <f>RANK($N$154,$N$8:$N$65,0)</f>
        <v>1</v>
      </c>
      <c r="P154" s="102" t="str">
        <f>IF(N154="","",LOOKUP(O154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4" s="103" t="str">
        <f t="shared" si="2"/>
        <v>Fail</v>
      </c>
    </row>
    <row r="155" spans="1:17" x14ac:dyDescent="0.25">
      <c r="A155" s="104" t="s">
        <v>303</v>
      </c>
      <c r="B155" s="214" t="str">
        <f>IF(INFO!G150=0,"",INFO!G150)</f>
        <v/>
      </c>
      <c r="C155" s="215"/>
      <c r="D155" s="215"/>
      <c r="E155" s="216"/>
      <c r="F155" s="105"/>
      <c r="G155" s="106"/>
      <c r="H155" s="105"/>
      <c r="I155" s="106"/>
      <c r="J155" s="107">
        <f>SUM($F$155:$I$155)</f>
        <v>0</v>
      </c>
      <c r="K155" s="108">
        <f>$J$155/60*50</f>
        <v>0</v>
      </c>
      <c r="L155" s="109"/>
      <c r="M155" s="108">
        <f>$L$155*0.5</f>
        <v>0</v>
      </c>
      <c r="N155" s="110">
        <f>$K$155+$M$155</f>
        <v>0</v>
      </c>
      <c r="O155" s="111">
        <f>RANK($N$155,$N$8:$N$65,0)</f>
        <v>1</v>
      </c>
      <c r="P155" s="102" t="str">
        <f>IF(N155="","",LOOKUP(O155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5" s="103" t="str">
        <f t="shared" si="2"/>
        <v>Fail</v>
      </c>
    </row>
    <row r="156" spans="1:17" x14ac:dyDescent="0.25">
      <c r="A156" s="104" t="s">
        <v>304</v>
      </c>
      <c r="B156" s="214" t="str">
        <f>IF(INFO!G151=0,"",INFO!G151)</f>
        <v/>
      </c>
      <c r="C156" s="215"/>
      <c r="D156" s="215"/>
      <c r="E156" s="216"/>
      <c r="F156" s="105"/>
      <c r="G156" s="106"/>
      <c r="H156" s="105"/>
      <c r="I156" s="106"/>
      <c r="J156" s="107">
        <f>SUM($F$156:$I$156)</f>
        <v>0</v>
      </c>
      <c r="K156" s="108">
        <f>$J$156/60*50</f>
        <v>0</v>
      </c>
      <c r="L156" s="109"/>
      <c r="M156" s="108">
        <f>$L$156*0.5</f>
        <v>0</v>
      </c>
      <c r="N156" s="110">
        <f>$K$156+$M$156</f>
        <v>0</v>
      </c>
      <c r="O156" s="111">
        <f>RANK($N$156,$N$8:$N$65,0)</f>
        <v>1</v>
      </c>
      <c r="P156" s="102" t="str">
        <f>IF(N156="","",LOOKUP(O156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6" s="103" t="str">
        <f t="shared" si="2"/>
        <v>Fail</v>
      </c>
    </row>
    <row r="157" spans="1:17" x14ac:dyDescent="0.25">
      <c r="A157" s="104" t="s">
        <v>305</v>
      </c>
      <c r="B157" s="214" t="str">
        <f>IF(INFO!G152=0,"",INFO!G152)</f>
        <v/>
      </c>
      <c r="C157" s="215"/>
      <c r="D157" s="215"/>
      <c r="E157" s="216"/>
      <c r="F157" s="105"/>
      <c r="G157" s="106"/>
      <c r="H157" s="105"/>
      <c r="I157" s="106"/>
      <c r="J157" s="107">
        <f>SUM($F$157:$I$157)</f>
        <v>0</v>
      </c>
      <c r="K157" s="108">
        <f>$J$157/60*50</f>
        <v>0</v>
      </c>
      <c r="L157" s="109"/>
      <c r="M157" s="108">
        <f>$L$157*0.5</f>
        <v>0</v>
      </c>
      <c r="N157" s="110">
        <f>$K$157+$M$157</f>
        <v>0</v>
      </c>
      <c r="O157" s="111">
        <f>RANK($N$157,$N$8:$N$65,0)</f>
        <v>1</v>
      </c>
      <c r="P157" s="102" t="str">
        <f>IF(N157="","",LOOKUP(O157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7" s="103" t="str">
        <f t="shared" si="2"/>
        <v>Fail</v>
      </c>
    </row>
    <row r="158" spans="1:17" x14ac:dyDescent="0.25">
      <c r="A158" s="104" t="s">
        <v>306</v>
      </c>
      <c r="B158" s="214" t="str">
        <f>IF(INFO!G153=0,"",INFO!G153)</f>
        <v/>
      </c>
      <c r="C158" s="215"/>
      <c r="D158" s="215"/>
      <c r="E158" s="216"/>
      <c r="F158" s="105"/>
      <c r="G158" s="106"/>
      <c r="H158" s="105"/>
      <c r="I158" s="106"/>
      <c r="J158" s="107">
        <f>SUM($F$158:$I$158)</f>
        <v>0</v>
      </c>
      <c r="K158" s="108">
        <f>$J$158/60*50</f>
        <v>0</v>
      </c>
      <c r="L158" s="109"/>
      <c r="M158" s="108">
        <f>$L$158*0.5</f>
        <v>0</v>
      </c>
      <c r="N158" s="110">
        <f>$K$158+$M$158</f>
        <v>0</v>
      </c>
      <c r="O158" s="111">
        <f>RANK($N$158,$N$8:$N$65,0)</f>
        <v>1</v>
      </c>
      <c r="P158" s="102" t="str">
        <f>IF(N158="","",LOOKUP(O158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8" s="103" t="str">
        <f t="shared" si="2"/>
        <v>Fail</v>
      </c>
    </row>
    <row r="159" spans="1:17" x14ac:dyDescent="0.25">
      <c r="A159" s="104" t="s">
        <v>307</v>
      </c>
      <c r="B159" s="214" t="str">
        <f>IF(INFO!G154=0,"",INFO!G154)</f>
        <v/>
      </c>
      <c r="C159" s="215"/>
      <c r="D159" s="215"/>
      <c r="E159" s="216"/>
      <c r="F159" s="105"/>
      <c r="G159" s="106"/>
      <c r="H159" s="105"/>
      <c r="I159" s="106"/>
      <c r="J159" s="107">
        <f>SUM($F$159:$I$159)</f>
        <v>0</v>
      </c>
      <c r="K159" s="108">
        <f>$J$159/60*50</f>
        <v>0</v>
      </c>
      <c r="L159" s="109"/>
      <c r="M159" s="108">
        <f>$L$159*0.5</f>
        <v>0</v>
      </c>
      <c r="N159" s="110">
        <f>$K$159+$M$159</f>
        <v>0</v>
      </c>
      <c r="O159" s="111">
        <f>RANK($N$159,$N$8:$N$65,0)</f>
        <v>1</v>
      </c>
      <c r="P159" s="102" t="str">
        <f>IF(N159="","",LOOKUP(O159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59" s="103" t="str">
        <f t="shared" si="2"/>
        <v>Fail</v>
      </c>
    </row>
    <row r="160" spans="1:17" x14ac:dyDescent="0.25">
      <c r="A160" s="104" t="s">
        <v>308</v>
      </c>
      <c r="B160" s="214" t="str">
        <f>IF(INFO!G155=0,"",INFO!G155)</f>
        <v/>
      </c>
      <c r="C160" s="215"/>
      <c r="D160" s="215"/>
      <c r="E160" s="216"/>
      <c r="F160" s="105"/>
      <c r="G160" s="106"/>
      <c r="H160" s="105"/>
      <c r="I160" s="106"/>
      <c r="J160" s="107">
        <f>SUM($F$160:$I$160)</f>
        <v>0</v>
      </c>
      <c r="K160" s="108">
        <f>$J$160/60*50</f>
        <v>0</v>
      </c>
      <c r="L160" s="109"/>
      <c r="M160" s="108">
        <f>$L$160*0.5</f>
        <v>0</v>
      </c>
      <c r="N160" s="110">
        <f>$K$160+$M$160</f>
        <v>0</v>
      </c>
      <c r="O160" s="111">
        <f>RANK($N$160,$N$8:$N$65,0)</f>
        <v>1</v>
      </c>
      <c r="P160" s="102" t="str">
        <f>IF(N160="","",LOOKUP(O160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0" s="103" t="str">
        <f t="shared" si="2"/>
        <v>Fail</v>
      </c>
    </row>
    <row r="161" spans="1:17" x14ac:dyDescent="0.25">
      <c r="A161" s="104" t="s">
        <v>309</v>
      </c>
      <c r="B161" s="214" t="str">
        <f>IF(INFO!G156=0,"",INFO!G156)</f>
        <v/>
      </c>
      <c r="C161" s="215"/>
      <c r="D161" s="215"/>
      <c r="E161" s="216"/>
      <c r="F161" s="105"/>
      <c r="G161" s="106"/>
      <c r="H161" s="105"/>
      <c r="I161" s="106"/>
      <c r="J161" s="107">
        <f>SUM($F$161:$I$161)</f>
        <v>0</v>
      </c>
      <c r="K161" s="108">
        <f>$J$161/60*50</f>
        <v>0</v>
      </c>
      <c r="L161" s="109"/>
      <c r="M161" s="108">
        <f>$L$161*0.5</f>
        <v>0</v>
      </c>
      <c r="N161" s="110">
        <f>$K$161+$M$161</f>
        <v>0</v>
      </c>
      <c r="O161" s="111">
        <f>RANK($N$161,$N$8:$N$65,0)</f>
        <v>1</v>
      </c>
      <c r="P161" s="102" t="str">
        <f>IF(N161="","",LOOKUP(O161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1" s="103" t="str">
        <f t="shared" si="2"/>
        <v>Fail</v>
      </c>
    </row>
    <row r="162" spans="1:17" x14ac:dyDescent="0.25">
      <c r="A162" s="104" t="s">
        <v>310</v>
      </c>
      <c r="B162" s="214" t="str">
        <f>IF(INFO!G157=0,"",INFO!G157)</f>
        <v/>
      </c>
      <c r="C162" s="215"/>
      <c r="D162" s="215"/>
      <c r="E162" s="216"/>
      <c r="F162" s="105"/>
      <c r="G162" s="106"/>
      <c r="H162" s="105"/>
      <c r="I162" s="106"/>
      <c r="J162" s="107">
        <f>SUM($F$162:$I$162)</f>
        <v>0</v>
      </c>
      <c r="K162" s="108">
        <f>$J$162/60*50</f>
        <v>0</v>
      </c>
      <c r="L162" s="109"/>
      <c r="M162" s="108">
        <f>$L$162*0.5</f>
        <v>0</v>
      </c>
      <c r="N162" s="110">
        <f>$K$162+$M$162</f>
        <v>0</v>
      </c>
      <c r="O162" s="111">
        <f>RANK($N$162,$N$8:$N$65,0)</f>
        <v>1</v>
      </c>
      <c r="P162" s="102" t="str">
        <f>IF(N162="","",LOOKUP(O162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2" s="103" t="str">
        <f t="shared" si="2"/>
        <v>Fail</v>
      </c>
    </row>
    <row r="163" spans="1:17" x14ac:dyDescent="0.25">
      <c r="A163" s="104" t="s">
        <v>311</v>
      </c>
      <c r="B163" s="214" t="str">
        <f>IF(INFO!G158=0,"",INFO!G158)</f>
        <v/>
      </c>
      <c r="C163" s="215"/>
      <c r="D163" s="215"/>
      <c r="E163" s="216"/>
      <c r="F163" s="105"/>
      <c r="G163" s="106"/>
      <c r="H163" s="105"/>
      <c r="I163" s="106"/>
      <c r="J163" s="107">
        <f>SUM($F$163:$I$163)</f>
        <v>0</v>
      </c>
      <c r="K163" s="108">
        <f>$J$163/60*50</f>
        <v>0</v>
      </c>
      <c r="L163" s="109"/>
      <c r="M163" s="108">
        <f>$L$163*0.5</f>
        <v>0</v>
      </c>
      <c r="N163" s="110">
        <f>$K$163+$M$163</f>
        <v>0</v>
      </c>
      <c r="O163" s="111">
        <f>RANK($N$163,$N$8:$N$65,0)</f>
        <v>1</v>
      </c>
      <c r="P163" s="102" t="str">
        <f>IF(N163="","",LOOKUP(O163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3" s="103" t="str">
        <f t="shared" si="2"/>
        <v>Fail</v>
      </c>
    </row>
    <row r="164" spans="1:17" x14ac:dyDescent="0.25">
      <c r="A164" s="104" t="s">
        <v>312</v>
      </c>
      <c r="B164" s="214" t="str">
        <f>IF(INFO!G159=0,"",INFO!G159)</f>
        <v/>
      </c>
      <c r="C164" s="215"/>
      <c r="D164" s="215"/>
      <c r="E164" s="216"/>
      <c r="F164" s="105"/>
      <c r="G164" s="106"/>
      <c r="H164" s="105"/>
      <c r="I164" s="106"/>
      <c r="J164" s="107">
        <f>SUM($F$164:$I$164)</f>
        <v>0</v>
      </c>
      <c r="K164" s="108">
        <f>$J$164/60*50</f>
        <v>0</v>
      </c>
      <c r="L164" s="109"/>
      <c r="M164" s="108">
        <f>$L$164*0.5</f>
        <v>0</v>
      </c>
      <c r="N164" s="110">
        <f>$K$164+$M$164</f>
        <v>0</v>
      </c>
      <c r="O164" s="111">
        <f>RANK($N$164,$N$8:$N$65,0)</f>
        <v>1</v>
      </c>
      <c r="P164" s="102" t="str">
        <f>IF(N164="","",LOOKUP(O164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4" s="103" t="str">
        <f t="shared" si="2"/>
        <v>Fail</v>
      </c>
    </row>
    <row r="165" spans="1:17" x14ac:dyDescent="0.25">
      <c r="A165" s="104" t="s">
        <v>313</v>
      </c>
      <c r="B165" s="214" t="str">
        <f>IF(INFO!G160=0,"",INFO!G160)</f>
        <v/>
      </c>
      <c r="C165" s="215"/>
      <c r="D165" s="215"/>
      <c r="E165" s="216"/>
      <c r="F165" s="105"/>
      <c r="G165" s="106"/>
      <c r="H165" s="105"/>
      <c r="I165" s="106"/>
      <c r="J165" s="107">
        <f>SUM($F$165:$I$165)</f>
        <v>0</v>
      </c>
      <c r="K165" s="108">
        <f>$J$165/60*50</f>
        <v>0</v>
      </c>
      <c r="L165" s="109"/>
      <c r="M165" s="108">
        <f>$L$165*0.5</f>
        <v>0</v>
      </c>
      <c r="N165" s="110">
        <f>$K$165+$M$165</f>
        <v>0</v>
      </c>
      <c r="O165" s="111">
        <f>RANK($N$165,$N$8:$N$65,0)</f>
        <v>1</v>
      </c>
      <c r="P165" s="102" t="str">
        <f>IF(N165="","",LOOKUP(O165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5" s="103" t="str">
        <f t="shared" si="2"/>
        <v>Fail</v>
      </c>
    </row>
    <row r="166" spans="1:17" x14ac:dyDescent="0.25">
      <c r="A166" s="104" t="s">
        <v>314</v>
      </c>
      <c r="B166" s="214" t="str">
        <f>IF(INFO!G161=0,"",INFO!G161)</f>
        <v/>
      </c>
      <c r="C166" s="215"/>
      <c r="D166" s="215"/>
      <c r="E166" s="216"/>
      <c r="F166" s="105"/>
      <c r="G166" s="106"/>
      <c r="H166" s="105"/>
      <c r="I166" s="106"/>
      <c r="J166" s="107">
        <f>SUM($F$166:$I$166)</f>
        <v>0</v>
      </c>
      <c r="K166" s="108">
        <f>$J$166/60*50</f>
        <v>0</v>
      </c>
      <c r="L166" s="109"/>
      <c r="M166" s="108">
        <f>$L$166*0.5</f>
        <v>0</v>
      </c>
      <c r="N166" s="110">
        <f>$K$166+$M$166</f>
        <v>0</v>
      </c>
      <c r="O166" s="111">
        <f>RANK($N$166,$N$8:$N$65,0)</f>
        <v>1</v>
      </c>
      <c r="P166" s="102" t="str">
        <f>IF(N166="","",LOOKUP(O166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6" s="103" t="str">
        <f t="shared" si="2"/>
        <v>Fail</v>
      </c>
    </row>
    <row r="167" spans="1:17" x14ac:dyDescent="0.25">
      <c r="A167" s="104" t="s">
        <v>315</v>
      </c>
      <c r="B167" s="214" t="str">
        <f>IF(INFO!G162=0,"",INFO!G162)</f>
        <v/>
      </c>
      <c r="C167" s="215"/>
      <c r="D167" s="215"/>
      <c r="E167" s="216"/>
      <c r="F167" s="105"/>
      <c r="G167" s="106"/>
      <c r="H167" s="105"/>
      <c r="I167" s="106"/>
      <c r="J167" s="107">
        <f>SUM($F$167:$I$167)</f>
        <v>0</v>
      </c>
      <c r="K167" s="108">
        <f>$J$167/60*50</f>
        <v>0</v>
      </c>
      <c r="L167" s="109"/>
      <c r="M167" s="108">
        <f>$L$167*0.5</f>
        <v>0</v>
      </c>
      <c r="N167" s="110">
        <f>$K$167+$M$167</f>
        <v>0</v>
      </c>
      <c r="O167" s="111">
        <f>RANK($N$167,$N$8:$N$65,0)</f>
        <v>1</v>
      </c>
      <c r="P167" s="102" t="str">
        <f>IF(N167="","",LOOKUP(O167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7" s="103" t="str">
        <f t="shared" si="2"/>
        <v>Fail</v>
      </c>
    </row>
    <row r="168" spans="1:17" x14ac:dyDescent="0.25">
      <c r="A168" s="104" t="s">
        <v>316</v>
      </c>
      <c r="B168" s="214" t="str">
        <f>IF(INFO!G163=0,"",INFO!G163)</f>
        <v/>
      </c>
      <c r="C168" s="215"/>
      <c r="D168" s="215"/>
      <c r="E168" s="216"/>
      <c r="F168" s="105"/>
      <c r="G168" s="106"/>
      <c r="H168" s="105"/>
      <c r="I168" s="106"/>
      <c r="J168" s="107">
        <f>SUM($F$168:$I$168)</f>
        <v>0</v>
      </c>
      <c r="K168" s="108">
        <f>$J$168/60*50</f>
        <v>0</v>
      </c>
      <c r="L168" s="109"/>
      <c r="M168" s="108">
        <f>$L$168*0.5</f>
        <v>0</v>
      </c>
      <c r="N168" s="110">
        <f>$K$168+$M$168</f>
        <v>0</v>
      </c>
      <c r="O168" s="111">
        <f>RANK($N$168,$N$8:$N$65,0)</f>
        <v>1</v>
      </c>
      <c r="P168" s="102" t="str">
        <f>IF(N168="","",LOOKUP(O168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8" s="103" t="str">
        <f t="shared" si="2"/>
        <v>Fail</v>
      </c>
    </row>
    <row r="169" spans="1:17" x14ac:dyDescent="0.25">
      <c r="A169" s="104" t="s">
        <v>317</v>
      </c>
      <c r="B169" s="214" t="str">
        <f>IF(INFO!G164=0,"",INFO!G164)</f>
        <v/>
      </c>
      <c r="C169" s="215"/>
      <c r="D169" s="215"/>
      <c r="E169" s="216"/>
      <c r="F169" s="105"/>
      <c r="G169" s="106"/>
      <c r="H169" s="105"/>
      <c r="I169" s="106"/>
      <c r="J169" s="107">
        <f>SUM($F$169:$I$169)</f>
        <v>0</v>
      </c>
      <c r="K169" s="108">
        <f>$J$169/60*50</f>
        <v>0</v>
      </c>
      <c r="L169" s="109"/>
      <c r="M169" s="108">
        <f>$L$169*0.5</f>
        <v>0</v>
      </c>
      <c r="N169" s="110">
        <f>$K$169+$M$169</f>
        <v>0</v>
      </c>
      <c r="O169" s="111">
        <f>RANK($N$169,$N$8:$N$65,0)</f>
        <v>1</v>
      </c>
      <c r="P169" s="102" t="str">
        <f>IF(N169="","",LOOKUP(O169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69" s="103" t="str">
        <f t="shared" si="2"/>
        <v>Fail</v>
      </c>
    </row>
    <row r="170" spans="1:17" x14ac:dyDescent="0.25">
      <c r="A170" s="104" t="s">
        <v>318</v>
      </c>
      <c r="B170" s="214" t="str">
        <f>IF(INFO!G165=0,"",INFO!G165)</f>
        <v/>
      </c>
      <c r="C170" s="215"/>
      <c r="D170" s="215"/>
      <c r="E170" s="216"/>
      <c r="F170" s="105"/>
      <c r="G170" s="106"/>
      <c r="H170" s="105"/>
      <c r="I170" s="106"/>
      <c r="J170" s="107">
        <f>SUM($F$170:$I$170)</f>
        <v>0</v>
      </c>
      <c r="K170" s="108">
        <f>$J$170/60*50</f>
        <v>0</v>
      </c>
      <c r="L170" s="109"/>
      <c r="M170" s="108">
        <f>$L$170*0.5</f>
        <v>0</v>
      </c>
      <c r="N170" s="110">
        <f>$K$170+$M$170</f>
        <v>0</v>
      </c>
      <c r="O170" s="111">
        <f>RANK($N$170,$N$8:$N$65,0)</f>
        <v>1</v>
      </c>
      <c r="P170" s="102" t="str">
        <f>IF(N170="","",LOOKUP(O170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0" s="103" t="str">
        <f t="shared" si="2"/>
        <v>Fail</v>
      </c>
    </row>
    <row r="171" spans="1:17" x14ac:dyDescent="0.25">
      <c r="A171" s="104" t="s">
        <v>319</v>
      </c>
      <c r="B171" s="214" t="str">
        <f>IF(INFO!G166=0,"",INFO!G166)</f>
        <v/>
      </c>
      <c r="C171" s="215"/>
      <c r="D171" s="215"/>
      <c r="E171" s="216"/>
      <c r="F171" s="105"/>
      <c r="G171" s="106"/>
      <c r="H171" s="105"/>
      <c r="I171" s="106"/>
      <c r="J171" s="107">
        <f>SUM($F$171:$I$171)</f>
        <v>0</v>
      </c>
      <c r="K171" s="108">
        <f>$J$171/60*50</f>
        <v>0</v>
      </c>
      <c r="L171" s="109"/>
      <c r="M171" s="108">
        <f>$L$171*0.5</f>
        <v>0</v>
      </c>
      <c r="N171" s="110">
        <f>$K$171+$M$171</f>
        <v>0</v>
      </c>
      <c r="O171" s="111">
        <f>RANK($N$171,$N$8:$N$65,0)</f>
        <v>1</v>
      </c>
      <c r="P171" s="102" t="str">
        <f>IF(N171="","",LOOKUP(O171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1" s="103" t="str">
        <f t="shared" si="2"/>
        <v>Fail</v>
      </c>
    </row>
    <row r="172" spans="1:17" x14ac:dyDescent="0.25">
      <c r="A172" s="104" t="s">
        <v>320</v>
      </c>
      <c r="B172" s="214" t="str">
        <f>IF(INFO!G167=0,"",INFO!G167)</f>
        <v/>
      </c>
      <c r="C172" s="215"/>
      <c r="D172" s="215"/>
      <c r="E172" s="216"/>
      <c r="F172" s="105"/>
      <c r="G172" s="106"/>
      <c r="H172" s="105"/>
      <c r="I172" s="106"/>
      <c r="J172" s="107">
        <f>SUM($F$172:$I$172)</f>
        <v>0</v>
      </c>
      <c r="K172" s="108">
        <f>$J$172/60*50</f>
        <v>0</v>
      </c>
      <c r="L172" s="109"/>
      <c r="M172" s="108">
        <f>$L$172*0.5</f>
        <v>0</v>
      </c>
      <c r="N172" s="110">
        <f>$K$172+$M$172</f>
        <v>0</v>
      </c>
      <c r="O172" s="111">
        <f>RANK($N$172,$N$8:$N$65,0)</f>
        <v>1</v>
      </c>
      <c r="P172" s="102" t="str">
        <f>IF(N172="","",LOOKUP(O172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2" s="103" t="str">
        <f t="shared" si="2"/>
        <v>Fail</v>
      </c>
    </row>
    <row r="173" spans="1:17" x14ac:dyDescent="0.25">
      <c r="A173" s="104" t="s">
        <v>321</v>
      </c>
      <c r="B173" s="214" t="str">
        <f>IF(INFO!G168=0,"",INFO!G168)</f>
        <v/>
      </c>
      <c r="C173" s="215"/>
      <c r="D173" s="215"/>
      <c r="E173" s="216"/>
      <c r="F173" s="105"/>
      <c r="G173" s="106"/>
      <c r="H173" s="105"/>
      <c r="I173" s="106"/>
      <c r="J173" s="107">
        <f>SUM($F$173:$I$173)</f>
        <v>0</v>
      </c>
      <c r="K173" s="108">
        <f>$J$173/60*50</f>
        <v>0</v>
      </c>
      <c r="L173" s="109"/>
      <c r="M173" s="108">
        <f>$L$173*0.5</f>
        <v>0</v>
      </c>
      <c r="N173" s="110">
        <f>$K$173+$M$173</f>
        <v>0</v>
      </c>
      <c r="O173" s="111">
        <f>RANK($N$173,$N$8:$N$65,0)</f>
        <v>1</v>
      </c>
      <c r="P173" s="102" t="str">
        <f>IF(N173="","",LOOKUP(O173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3" s="103" t="str">
        <f t="shared" si="2"/>
        <v>Fail</v>
      </c>
    </row>
    <row r="174" spans="1:17" x14ac:dyDescent="0.25">
      <c r="A174" s="104" t="s">
        <v>322</v>
      </c>
      <c r="B174" s="214" t="str">
        <f>IF(INFO!G169=0,"",INFO!G169)</f>
        <v/>
      </c>
      <c r="C174" s="215"/>
      <c r="D174" s="215"/>
      <c r="E174" s="216"/>
      <c r="F174" s="105"/>
      <c r="G174" s="106"/>
      <c r="H174" s="105"/>
      <c r="I174" s="106"/>
      <c r="J174" s="107">
        <f>SUM($F$174:$I$174)</f>
        <v>0</v>
      </c>
      <c r="K174" s="108">
        <f>$J$174/60*50</f>
        <v>0</v>
      </c>
      <c r="L174" s="109"/>
      <c r="M174" s="108">
        <f>$L$174*0.5</f>
        <v>0</v>
      </c>
      <c r="N174" s="110">
        <f>$K$174+$M$174</f>
        <v>0</v>
      </c>
      <c r="O174" s="111">
        <f>RANK($N$174,$N$8:$N$65,0)</f>
        <v>1</v>
      </c>
      <c r="P174" s="102" t="str">
        <f>IF(N174="","",LOOKUP(O174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4" s="103" t="str">
        <f t="shared" si="2"/>
        <v>Fail</v>
      </c>
    </row>
    <row r="175" spans="1:17" x14ac:dyDescent="0.25">
      <c r="A175" s="104" t="s">
        <v>323</v>
      </c>
      <c r="B175" s="214" t="str">
        <f>IF(INFO!G170=0,"",INFO!G170)</f>
        <v/>
      </c>
      <c r="C175" s="215"/>
      <c r="D175" s="215"/>
      <c r="E175" s="216"/>
      <c r="F175" s="105"/>
      <c r="G175" s="106"/>
      <c r="H175" s="105"/>
      <c r="I175" s="106"/>
      <c r="J175" s="107">
        <f>SUM($F$175:$I$175)</f>
        <v>0</v>
      </c>
      <c r="K175" s="108">
        <f>$J$175/60*50</f>
        <v>0</v>
      </c>
      <c r="L175" s="109"/>
      <c r="M175" s="108">
        <f>$L$175*0.5</f>
        <v>0</v>
      </c>
      <c r="N175" s="110">
        <f>$K$175+$M$175</f>
        <v>0</v>
      </c>
      <c r="O175" s="111">
        <f>RANK($N$175,$N$8:$N$65,0)</f>
        <v>1</v>
      </c>
      <c r="P175" s="102" t="str">
        <f>IF(N175="","",LOOKUP(O175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5" s="103" t="str">
        <f t="shared" si="2"/>
        <v>Fail</v>
      </c>
    </row>
    <row r="176" spans="1:17" x14ac:dyDescent="0.25">
      <c r="A176" s="104" t="s">
        <v>324</v>
      </c>
      <c r="B176" s="214" t="str">
        <f>IF(INFO!G171=0,"",INFO!G171)</f>
        <v/>
      </c>
      <c r="C176" s="215"/>
      <c r="D176" s="215"/>
      <c r="E176" s="216"/>
      <c r="F176" s="105"/>
      <c r="G176" s="106"/>
      <c r="H176" s="105"/>
      <c r="I176" s="106"/>
      <c r="J176" s="107">
        <f>SUM($F$176:$I$176)</f>
        <v>0</v>
      </c>
      <c r="K176" s="108">
        <f>$J$176/60*50</f>
        <v>0</v>
      </c>
      <c r="L176" s="109"/>
      <c r="M176" s="108">
        <f>$L$176*0.5</f>
        <v>0</v>
      </c>
      <c r="N176" s="110">
        <f>$K$176+$M$176</f>
        <v>0</v>
      </c>
      <c r="O176" s="111">
        <f>RANK($N$176,$N$8:$N$65,0)</f>
        <v>1</v>
      </c>
      <c r="P176" s="102" t="str">
        <f>IF(N176="","",LOOKUP(O176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6" s="103" t="str">
        <f t="shared" si="2"/>
        <v>Fail</v>
      </c>
    </row>
    <row r="177" spans="1:17" x14ac:dyDescent="0.25">
      <c r="A177" s="104" t="s">
        <v>325</v>
      </c>
      <c r="B177" s="214" t="str">
        <f>IF(INFO!G172=0,"",INFO!G172)</f>
        <v/>
      </c>
      <c r="C177" s="215"/>
      <c r="D177" s="215"/>
      <c r="E177" s="216"/>
      <c r="F177" s="105"/>
      <c r="G177" s="106"/>
      <c r="H177" s="105"/>
      <c r="I177" s="106"/>
      <c r="J177" s="107">
        <f>SUM($F$177:$I$177)</f>
        <v>0</v>
      </c>
      <c r="K177" s="108">
        <f>$J$177/60*50</f>
        <v>0</v>
      </c>
      <c r="L177" s="109"/>
      <c r="M177" s="108">
        <f>$L$177*0.5</f>
        <v>0</v>
      </c>
      <c r="N177" s="110">
        <f>$K$177+$M$177</f>
        <v>0</v>
      </c>
      <c r="O177" s="111">
        <f>RANK($N$177,$N$8:$N$65,0)</f>
        <v>1</v>
      </c>
      <c r="P177" s="102" t="str">
        <f>IF(N177="","",LOOKUP(O177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7" s="103" t="str">
        <f t="shared" si="2"/>
        <v>Fail</v>
      </c>
    </row>
    <row r="178" spans="1:17" x14ac:dyDescent="0.25">
      <c r="A178" s="104" t="s">
        <v>326</v>
      </c>
      <c r="B178" s="214" t="str">
        <f>IF(INFO!G173=0,"",INFO!G173)</f>
        <v/>
      </c>
      <c r="C178" s="215"/>
      <c r="D178" s="215"/>
      <c r="E178" s="216"/>
      <c r="F178" s="105"/>
      <c r="G178" s="106"/>
      <c r="H178" s="105"/>
      <c r="I178" s="106"/>
      <c r="J178" s="107">
        <f>SUM($F$178:$I$178)</f>
        <v>0</v>
      </c>
      <c r="K178" s="108">
        <f>$J$178/60*50</f>
        <v>0</v>
      </c>
      <c r="L178" s="109"/>
      <c r="M178" s="108">
        <f>$L$178*0.5</f>
        <v>0</v>
      </c>
      <c r="N178" s="110">
        <f>$K$178+$M$178</f>
        <v>0</v>
      </c>
      <c r="O178" s="111">
        <f>RANK($N$178,$N$8:$N$65,0)</f>
        <v>1</v>
      </c>
      <c r="P178" s="102" t="str">
        <f>IF(N178="","",LOOKUP(O178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8" s="103" t="str">
        <f t="shared" si="2"/>
        <v>Fail</v>
      </c>
    </row>
    <row r="179" spans="1:17" x14ac:dyDescent="0.25">
      <c r="A179" s="104" t="s">
        <v>327</v>
      </c>
      <c r="B179" s="214" t="str">
        <f>IF(INFO!G174=0,"",INFO!G174)</f>
        <v/>
      </c>
      <c r="C179" s="215"/>
      <c r="D179" s="215"/>
      <c r="E179" s="216"/>
      <c r="F179" s="105"/>
      <c r="G179" s="106"/>
      <c r="H179" s="105"/>
      <c r="I179" s="106"/>
      <c r="J179" s="107">
        <f>SUM($F$179:$I$179)</f>
        <v>0</v>
      </c>
      <c r="K179" s="108">
        <f>$J$179/60*50</f>
        <v>0</v>
      </c>
      <c r="L179" s="109"/>
      <c r="M179" s="108">
        <f>$L$179*0.5</f>
        <v>0</v>
      </c>
      <c r="N179" s="110">
        <f>$K$179+$M$179</f>
        <v>0</v>
      </c>
      <c r="O179" s="111">
        <f>RANK($N$179,$N$8:$N$65,0)</f>
        <v>1</v>
      </c>
      <c r="P179" s="102" t="str">
        <f>IF(N179="","",LOOKUP(O179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79" s="103" t="str">
        <f t="shared" si="2"/>
        <v>Fail</v>
      </c>
    </row>
    <row r="180" spans="1:17" x14ac:dyDescent="0.25">
      <c r="A180" s="104" t="s">
        <v>328</v>
      </c>
      <c r="B180" s="214" t="str">
        <f>IF(INFO!G175=0,"",INFO!G175)</f>
        <v/>
      </c>
      <c r="C180" s="215"/>
      <c r="D180" s="215"/>
      <c r="E180" s="216"/>
      <c r="F180" s="105"/>
      <c r="G180" s="106"/>
      <c r="H180" s="105"/>
      <c r="I180" s="106"/>
      <c r="J180" s="107">
        <f>SUM($F$180:$I$180)</f>
        <v>0</v>
      </c>
      <c r="K180" s="108">
        <f>$J$180/60*50</f>
        <v>0</v>
      </c>
      <c r="L180" s="109"/>
      <c r="M180" s="108">
        <f>$L$180*0.5</f>
        <v>0</v>
      </c>
      <c r="N180" s="110">
        <f>$K$180+$M$180</f>
        <v>0</v>
      </c>
      <c r="O180" s="111">
        <f>RANK($N$180,$N$8:$N$65,0)</f>
        <v>1</v>
      </c>
      <c r="P180" s="102" t="str">
        <f>IF(N180="","",LOOKUP(O180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0" s="103" t="str">
        <f t="shared" si="2"/>
        <v>Fail</v>
      </c>
    </row>
    <row r="181" spans="1:17" x14ac:dyDescent="0.25">
      <c r="A181" s="104" t="s">
        <v>329</v>
      </c>
      <c r="B181" s="214" t="str">
        <f>IF(INFO!G176=0,"",INFO!G176)</f>
        <v/>
      </c>
      <c r="C181" s="215"/>
      <c r="D181" s="215"/>
      <c r="E181" s="216"/>
      <c r="F181" s="105"/>
      <c r="G181" s="106"/>
      <c r="H181" s="105"/>
      <c r="I181" s="106"/>
      <c r="J181" s="107">
        <f>SUM($F$181:$I$181)</f>
        <v>0</v>
      </c>
      <c r="K181" s="108">
        <f>$J$181/60*50</f>
        <v>0</v>
      </c>
      <c r="L181" s="109"/>
      <c r="M181" s="108">
        <f>$L$181*0.5</f>
        <v>0</v>
      </c>
      <c r="N181" s="110">
        <f>$K$181+$M$181</f>
        <v>0</v>
      </c>
      <c r="O181" s="111">
        <f>RANK($N$181,$N$8:$N$65,0)</f>
        <v>1</v>
      </c>
      <c r="P181" s="102" t="str">
        <f>IF(N181="","",LOOKUP(O181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1" s="103" t="str">
        <f t="shared" si="2"/>
        <v>Fail</v>
      </c>
    </row>
    <row r="182" spans="1:17" x14ac:dyDescent="0.25">
      <c r="A182" s="104" t="s">
        <v>330</v>
      </c>
      <c r="B182" s="214" t="str">
        <f>IF(INFO!G177=0,"",INFO!G177)</f>
        <v/>
      </c>
      <c r="C182" s="215"/>
      <c r="D182" s="215"/>
      <c r="E182" s="216"/>
      <c r="F182" s="105"/>
      <c r="G182" s="106"/>
      <c r="H182" s="105"/>
      <c r="I182" s="106"/>
      <c r="J182" s="107">
        <f>SUM($F$182:$I$182)</f>
        <v>0</v>
      </c>
      <c r="K182" s="108">
        <f>$J$182/60*50</f>
        <v>0</v>
      </c>
      <c r="L182" s="109"/>
      <c r="M182" s="108">
        <f>$L$182*0.5</f>
        <v>0</v>
      </c>
      <c r="N182" s="110">
        <f>$K$182+$M$182</f>
        <v>0</v>
      </c>
      <c r="O182" s="111">
        <f>RANK($N$182,$N$8:$N$65,0)</f>
        <v>1</v>
      </c>
      <c r="P182" s="102" t="str">
        <f>IF(N182="","",LOOKUP(O182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2" s="103" t="str">
        <f t="shared" si="2"/>
        <v>Fail</v>
      </c>
    </row>
    <row r="183" spans="1:17" x14ac:dyDescent="0.25">
      <c r="A183" s="104" t="s">
        <v>331</v>
      </c>
      <c r="B183" s="214" t="str">
        <f>IF(INFO!G178=0,"",INFO!G178)</f>
        <v/>
      </c>
      <c r="C183" s="215"/>
      <c r="D183" s="215"/>
      <c r="E183" s="216"/>
      <c r="F183" s="105"/>
      <c r="G183" s="106"/>
      <c r="H183" s="105"/>
      <c r="I183" s="106"/>
      <c r="J183" s="107">
        <f>SUM($F$183:$I$183)</f>
        <v>0</v>
      </c>
      <c r="K183" s="108">
        <f>$J$183/60*50</f>
        <v>0</v>
      </c>
      <c r="L183" s="109"/>
      <c r="M183" s="108">
        <f>$L$183*0.5</f>
        <v>0</v>
      </c>
      <c r="N183" s="110">
        <f>$K$183+$M$183</f>
        <v>0</v>
      </c>
      <c r="O183" s="111">
        <f>RANK($N$183,$N$8:$N$65,0)</f>
        <v>1</v>
      </c>
      <c r="P183" s="102" t="str">
        <f>IF(N183="","",LOOKUP(O183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3" s="103" t="str">
        <f t="shared" si="2"/>
        <v>Fail</v>
      </c>
    </row>
    <row r="184" spans="1:17" x14ac:dyDescent="0.25">
      <c r="A184" s="104" t="s">
        <v>332</v>
      </c>
      <c r="B184" s="214" t="str">
        <f>IF(INFO!G179=0,"",INFO!G179)</f>
        <v/>
      </c>
      <c r="C184" s="215"/>
      <c r="D184" s="215"/>
      <c r="E184" s="216"/>
      <c r="F184" s="105"/>
      <c r="G184" s="106"/>
      <c r="H184" s="105"/>
      <c r="I184" s="106"/>
      <c r="J184" s="107">
        <f>SUM($F$184:$I$184)</f>
        <v>0</v>
      </c>
      <c r="K184" s="108">
        <f>$J$184/60*50</f>
        <v>0</v>
      </c>
      <c r="L184" s="109"/>
      <c r="M184" s="108">
        <f>$L$184*0.5</f>
        <v>0</v>
      </c>
      <c r="N184" s="110">
        <f>$K$184+$M$184</f>
        <v>0</v>
      </c>
      <c r="O184" s="111">
        <f>RANK($N$184,$N$8:$N$65,0)</f>
        <v>1</v>
      </c>
      <c r="P184" s="102" t="str">
        <f>IF(N184="","",LOOKUP(O184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4" s="103" t="str">
        <f t="shared" si="2"/>
        <v>Fail</v>
      </c>
    </row>
    <row r="185" spans="1:17" x14ac:dyDescent="0.25">
      <c r="A185" s="104" t="s">
        <v>333</v>
      </c>
      <c r="B185" s="214" t="str">
        <f>IF(INFO!G180=0,"",INFO!G180)</f>
        <v/>
      </c>
      <c r="C185" s="215"/>
      <c r="D185" s="215"/>
      <c r="E185" s="216"/>
      <c r="F185" s="105"/>
      <c r="G185" s="106"/>
      <c r="H185" s="105"/>
      <c r="I185" s="106"/>
      <c r="J185" s="107">
        <f>SUM($F$185:$I$185)</f>
        <v>0</v>
      </c>
      <c r="K185" s="108">
        <f>$J$185/60*50</f>
        <v>0</v>
      </c>
      <c r="L185" s="109"/>
      <c r="M185" s="108">
        <f>$L$185*0.5</f>
        <v>0</v>
      </c>
      <c r="N185" s="110">
        <f>$K$185+$M$185</f>
        <v>0</v>
      </c>
      <c r="O185" s="111">
        <f>RANK($N$185,$N$8:$N$65,0)</f>
        <v>1</v>
      </c>
      <c r="P185" s="102" t="str">
        <f>IF(N185="","",LOOKUP(O185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5" s="103" t="str">
        <f t="shared" si="2"/>
        <v>Fail</v>
      </c>
    </row>
    <row r="186" spans="1:17" x14ac:dyDescent="0.25">
      <c r="A186" s="104" t="s">
        <v>334</v>
      </c>
      <c r="B186" s="214" t="str">
        <f>IF(INFO!G181=0,"",INFO!G181)</f>
        <v/>
      </c>
      <c r="C186" s="215"/>
      <c r="D186" s="215"/>
      <c r="E186" s="216"/>
      <c r="F186" s="105"/>
      <c r="G186" s="106"/>
      <c r="H186" s="105"/>
      <c r="I186" s="106"/>
      <c r="J186" s="107">
        <f>SUM($F$186:$I$186)</f>
        <v>0</v>
      </c>
      <c r="K186" s="108">
        <f>$J$186/60*50</f>
        <v>0</v>
      </c>
      <c r="L186" s="109"/>
      <c r="M186" s="108">
        <f>$L$186*0.5</f>
        <v>0</v>
      </c>
      <c r="N186" s="110">
        <f>$K$186+$M$186</f>
        <v>0</v>
      </c>
      <c r="O186" s="111">
        <f>RANK($N$186,$N$8:$N$65,0)</f>
        <v>1</v>
      </c>
      <c r="P186" s="102" t="str">
        <f>IF(N186="","",LOOKUP(O186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6" s="103" t="str">
        <f t="shared" si="2"/>
        <v>Fail</v>
      </c>
    </row>
    <row r="187" spans="1:17" x14ac:dyDescent="0.25">
      <c r="A187" s="104" t="s">
        <v>335</v>
      </c>
      <c r="B187" s="214" t="str">
        <f>IF(INFO!G182=0,"",INFO!G182)</f>
        <v/>
      </c>
      <c r="C187" s="215"/>
      <c r="D187" s="215"/>
      <c r="E187" s="216"/>
      <c r="F187" s="105"/>
      <c r="G187" s="106"/>
      <c r="H187" s="105"/>
      <c r="I187" s="106"/>
      <c r="J187" s="107">
        <f>SUM($F$187:$I$187)</f>
        <v>0</v>
      </c>
      <c r="K187" s="108">
        <f>$J$187/60*50</f>
        <v>0</v>
      </c>
      <c r="L187" s="109"/>
      <c r="M187" s="108">
        <f>$L$187*0.5</f>
        <v>0</v>
      </c>
      <c r="N187" s="110">
        <f>$K$187+$M$187</f>
        <v>0</v>
      </c>
      <c r="O187" s="111">
        <f>RANK($N$187,$N$8:$N$65,0)</f>
        <v>1</v>
      </c>
      <c r="P187" s="102" t="str">
        <f>IF(N187="","",LOOKUP(O187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7" s="103" t="str">
        <f t="shared" si="2"/>
        <v>Fail</v>
      </c>
    </row>
    <row r="188" spans="1:17" x14ac:dyDescent="0.25">
      <c r="A188" s="104" t="s">
        <v>336</v>
      </c>
      <c r="B188" s="214" t="str">
        <f>IF(INFO!G183=0,"",INFO!G183)</f>
        <v/>
      </c>
      <c r="C188" s="215"/>
      <c r="D188" s="215"/>
      <c r="E188" s="216"/>
      <c r="F188" s="105"/>
      <c r="G188" s="106"/>
      <c r="H188" s="105"/>
      <c r="I188" s="106"/>
      <c r="J188" s="107">
        <f>SUM($F$188:$I$188)</f>
        <v>0</v>
      </c>
      <c r="K188" s="108">
        <f>$J$188/60*50</f>
        <v>0</v>
      </c>
      <c r="L188" s="109"/>
      <c r="M188" s="108">
        <f>$L$188*0.5</f>
        <v>0</v>
      </c>
      <c r="N188" s="110">
        <f>$K$188+$M$188</f>
        <v>0</v>
      </c>
      <c r="O188" s="111">
        <f>RANK($N$188,$N$8:$N$65,0)</f>
        <v>1</v>
      </c>
      <c r="P188" s="102" t="str">
        <f>IF(N188="","",LOOKUP(O188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8" s="103" t="str">
        <f t="shared" si="2"/>
        <v>Fail</v>
      </c>
    </row>
    <row r="189" spans="1:17" x14ac:dyDescent="0.25">
      <c r="A189" s="104" t="s">
        <v>337</v>
      </c>
      <c r="B189" s="214" t="str">
        <f>IF(INFO!G184=0,"",INFO!G184)</f>
        <v/>
      </c>
      <c r="C189" s="215"/>
      <c r="D189" s="215"/>
      <c r="E189" s="216"/>
      <c r="F189" s="105"/>
      <c r="G189" s="106"/>
      <c r="H189" s="105"/>
      <c r="I189" s="106"/>
      <c r="J189" s="107">
        <f>SUM($F$189:$I$189)</f>
        <v>0</v>
      </c>
      <c r="K189" s="108">
        <f>$J$189/60*50</f>
        <v>0</v>
      </c>
      <c r="L189" s="109"/>
      <c r="M189" s="108">
        <f>$L$189*0.5</f>
        <v>0</v>
      </c>
      <c r="N189" s="110">
        <f>$K$189+$M$189</f>
        <v>0</v>
      </c>
      <c r="O189" s="111">
        <f>RANK($N$189,$N$8:$N$65,0)</f>
        <v>1</v>
      </c>
      <c r="P189" s="102" t="str">
        <f>IF(N189="","",LOOKUP(O189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89" s="103" t="str">
        <f t="shared" si="2"/>
        <v>Fail</v>
      </c>
    </row>
    <row r="190" spans="1:17" x14ac:dyDescent="0.25">
      <c r="A190" s="104" t="s">
        <v>338</v>
      </c>
      <c r="B190" s="214" t="str">
        <f>IF(INFO!G185=0,"",INFO!G185)</f>
        <v/>
      </c>
      <c r="C190" s="215"/>
      <c r="D190" s="215"/>
      <c r="E190" s="216"/>
      <c r="F190" s="105"/>
      <c r="G190" s="106"/>
      <c r="H190" s="105"/>
      <c r="I190" s="106"/>
      <c r="J190" s="107">
        <f>SUM($F$190:$I$190)</f>
        <v>0</v>
      </c>
      <c r="K190" s="108">
        <f>$J$190/60*50</f>
        <v>0</v>
      </c>
      <c r="L190" s="109"/>
      <c r="M190" s="108">
        <f>$L$190*0.5</f>
        <v>0</v>
      </c>
      <c r="N190" s="110">
        <f>$K$190+$M$190</f>
        <v>0</v>
      </c>
      <c r="O190" s="111">
        <f>RANK($N$190,$N$8:$N$65,0)</f>
        <v>1</v>
      </c>
      <c r="P190" s="102" t="str">
        <f>IF(N190="","",LOOKUP(O190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0" s="103" t="str">
        <f t="shared" si="2"/>
        <v>Fail</v>
      </c>
    </row>
    <row r="191" spans="1:17" x14ac:dyDescent="0.25">
      <c r="A191" s="104" t="s">
        <v>339</v>
      </c>
      <c r="B191" s="214" t="str">
        <f>IF(INFO!G186=0,"",INFO!G186)</f>
        <v/>
      </c>
      <c r="C191" s="215"/>
      <c r="D191" s="215"/>
      <c r="E191" s="216"/>
      <c r="F191" s="105"/>
      <c r="G191" s="106"/>
      <c r="H191" s="105"/>
      <c r="I191" s="106"/>
      <c r="J191" s="107">
        <f>SUM($F$191:$I$191)</f>
        <v>0</v>
      </c>
      <c r="K191" s="108">
        <f>$J$191/60*50</f>
        <v>0</v>
      </c>
      <c r="L191" s="109"/>
      <c r="M191" s="108">
        <f>$L$191*0.5</f>
        <v>0</v>
      </c>
      <c r="N191" s="110">
        <f>$K$191+$M$191</f>
        <v>0</v>
      </c>
      <c r="O191" s="111">
        <f>RANK($N$191,$N$8:$N$65,0)</f>
        <v>1</v>
      </c>
      <c r="P191" s="102" t="str">
        <f>IF(N191="","",LOOKUP(O191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1" s="103" t="str">
        <f t="shared" si="2"/>
        <v>Fail</v>
      </c>
    </row>
    <row r="192" spans="1:17" x14ac:dyDescent="0.25">
      <c r="A192" s="104" t="s">
        <v>340</v>
      </c>
      <c r="B192" s="214" t="str">
        <f>IF(INFO!G187=0,"",INFO!G187)</f>
        <v/>
      </c>
      <c r="C192" s="215"/>
      <c r="D192" s="215"/>
      <c r="E192" s="216"/>
      <c r="F192" s="105"/>
      <c r="G192" s="106"/>
      <c r="H192" s="105"/>
      <c r="I192" s="106"/>
      <c r="J192" s="107">
        <f>SUM($F$192:$I$192)</f>
        <v>0</v>
      </c>
      <c r="K192" s="108">
        <f>$J$192/60*50</f>
        <v>0</v>
      </c>
      <c r="L192" s="109"/>
      <c r="M192" s="108">
        <f>$L$192*0.5</f>
        <v>0</v>
      </c>
      <c r="N192" s="110">
        <f>$K$192+$M$192</f>
        <v>0</v>
      </c>
      <c r="O192" s="111">
        <f>RANK($N$192,$N$8:$N$65,0)</f>
        <v>1</v>
      </c>
      <c r="P192" s="102" t="str">
        <f>IF(N192="","",LOOKUP(O192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2" s="103" t="str">
        <f t="shared" si="2"/>
        <v>Fail</v>
      </c>
    </row>
    <row r="193" spans="1:17" x14ac:dyDescent="0.25">
      <c r="A193" s="104" t="s">
        <v>341</v>
      </c>
      <c r="B193" s="214" t="str">
        <f>IF(INFO!G188=0,"",INFO!G188)</f>
        <v/>
      </c>
      <c r="C193" s="215"/>
      <c r="D193" s="215"/>
      <c r="E193" s="216"/>
      <c r="F193" s="105"/>
      <c r="G193" s="106"/>
      <c r="H193" s="105"/>
      <c r="I193" s="106"/>
      <c r="J193" s="107">
        <f>SUM($F$193:$I$193)</f>
        <v>0</v>
      </c>
      <c r="K193" s="108">
        <f>$J$193/60*50</f>
        <v>0</v>
      </c>
      <c r="L193" s="109"/>
      <c r="M193" s="108">
        <f>$L$193*0.5</f>
        <v>0</v>
      </c>
      <c r="N193" s="110">
        <f>$K$193+$M$193</f>
        <v>0</v>
      </c>
      <c r="O193" s="111">
        <f>RANK($N$193,$N$8:$N$65,0)</f>
        <v>1</v>
      </c>
      <c r="P193" s="102" t="str">
        <f>IF(N193="","",LOOKUP(O193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3" s="103" t="str">
        <f t="shared" si="2"/>
        <v>Fail</v>
      </c>
    </row>
    <row r="194" spans="1:17" x14ac:dyDescent="0.25">
      <c r="A194" s="104" t="s">
        <v>342</v>
      </c>
      <c r="B194" s="214" t="str">
        <f>IF(INFO!G189=0,"",INFO!G189)</f>
        <v/>
      </c>
      <c r="C194" s="215"/>
      <c r="D194" s="215"/>
      <c r="E194" s="216"/>
      <c r="F194" s="105"/>
      <c r="G194" s="106"/>
      <c r="H194" s="105"/>
      <c r="I194" s="106"/>
      <c r="J194" s="107">
        <f>SUM($F$194:$I$194)</f>
        <v>0</v>
      </c>
      <c r="K194" s="108">
        <f>$J$194/60*50</f>
        <v>0</v>
      </c>
      <c r="L194" s="109"/>
      <c r="M194" s="108">
        <f>$L$194*0.5</f>
        <v>0</v>
      </c>
      <c r="N194" s="110">
        <f>$K$194+$M$194</f>
        <v>0</v>
      </c>
      <c r="O194" s="111">
        <f>RANK($N$194,$N$8:$N$65,0)</f>
        <v>1</v>
      </c>
      <c r="P194" s="102" t="str">
        <f>IF(N194="","",LOOKUP(O194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4" s="103" t="str">
        <f t="shared" si="2"/>
        <v>Fail</v>
      </c>
    </row>
    <row r="195" spans="1:17" x14ac:dyDescent="0.25">
      <c r="A195" s="104" t="s">
        <v>343</v>
      </c>
      <c r="B195" s="214" t="str">
        <f>IF(INFO!G190=0,"",INFO!G190)</f>
        <v/>
      </c>
      <c r="C195" s="215"/>
      <c r="D195" s="215"/>
      <c r="E195" s="216"/>
      <c r="F195" s="105"/>
      <c r="G195" s="106"/>
      <c r="H195" s="105"/>
      <c r="I195" s="106"/>
      <c r="J195" s="107">
        <f>SUM($F$195:$I$195)</f>
        <v>0</v>
      </c>
      <c r="K195" s="108">
        <f>$J$195/60*50</f>
        <v>0</v>
      </c>
      <c r="L195" s="109"/>
      <c r="M195" s="108">
        <f>$L$195*0.5</f>
        <v>0</v>
      </c>
      <c r="N195" s="110">
        <f>$K$195+$M$195</f>
        <v>0</v>
      </c>
      <c r="O195" s="111">
        <f>RANK($N$195,$N$8:$N$65,0)</f>
        <v>1</v>
      </c>
      <c r="P195" s="102" t="str">
        <f>IF(N195="","",LOOKUP(O195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5" s="103" t="str">
        <f t="shared" si="2"/>
        <v>Fail</v>
      </c>
    </row>
    <row r="196" spans="1:17" x14ac:dyDescent="0.25">
      <c r="A196" s="104" t="s">
        <v>344</v>
      </c>
      <c r="B196" s="214" t="str">
        <f>IF(INFO!G191=0,"",INFO!G191)</f>
        <v/>
      </c>
      <c r="C196" s="215"/>
      <c r="D196" s="215"/>
      <c r="E196" s="216"/>
      <c r="F196" s="105"/>
      <c r="G196" s="106"/>
      <c r="H196" s="105"/>
      <c r="I196" s="106"/>
      <c r="J196" s="107">
        <f>SUM($F$196:$I$196)</f>
        <v>0</v>
      </c>
      <c r="K196" s="108">
        <f>$J$196/60*50</f>
        <v>0</v>
      </c>
      <c r="L196" s="109"/>
      <c r="M196" s="108">
        <f>$L$196*0.5</f>
        <v>0</v>
      </c>
      <c r="N196" s="110">
        <f>$K$196+$M$196</f>
        <v>0</v>
      </c>
      <c r="O196" s="111">
        <f>RANK($N$196,$N$8:$N$65,0)</f>
        <v>1</v>
      </c>
      <c r="P196" s="102" t="str">
        <f>IF(N196="","",LOOKUP(O196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6" s="103" t="str">
        <f t="shared" si="2"/>
        <v>Fail</v>
      </c>
    </row>
    <row r="197" spans="1:17" x14ac:dyDescent="0.25">
      <c r="A197" s="104" t="s">
        <v>345</v>
      </c>
      <c r="B197" s="214" t="str">
        <f>IF(INFO!G192=0,"",INFO!G192)</f>
        <v/>
      </c>
      <c r="C197" s="215"/>
      <c r="D197" s="215"/>
      <c r="E197" s="216"/>
      <c r="F197" s="105"/>
      <c r="G197" s="106"/>
      <c r="H197" s="105"/>
      <c r="I197" s="106"/>
      <c r="J197" s="107">
        <f>SUM($F$197:$I$197)</f>
        <v>0</v>
      </c>
      <c r="K197" s="108">
        <f>$J$197/60*50</f>
        <v>0</v>
      </c>
      <c r="L197" s="109"/>
      <c r="M197" s="108">
        <f>$L$197*0.5</f>
        <v>0</v>
      </c>
      <c r="N197" s="110">
        <f>$K$197+$M$197</f>
        <v>0</v>
      </c>
      <c r="O197" s="111">
        <f>RANK($N$197,$N$8:$N$65,0)</f>
        <v>1</v>
      </c>
      <c r="P197" s="102" t="str">
        <f>IF(N197="","",LOOKUP(O197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7" s="103" t="str">
        <f t="shared" si="2"/>
        <v>Fail</v>
      </c>
    </row>
    <row r="198" spans="1:17" x14ac:dyDescent="0.25">
      <c r="A198" s="104" t="s">
        <v>346</v>
      </c>
      <c r="B198" s="214" t="str">
        <f>IF(INFO!G193=0,"",INFO!G193)</f>
        <v/>
      </c>
      <c r="C198" s="215"/>
      <c r="D198" s="215"/>
      <c r="E198" s="216"/>
      <c r="F198" s="105"/>
      <c r="G198" s="106"/>
      <c r="H198" s="105"/>
      <c r="I198" s="106"/>
      <c r="J198" s="107">
        <f>SUM($F$198:$I$198)</f>
        <v>0</v>
      </c>
      <c r="K198" s="108">
        <f>$J$198/60*50</f>
        <v>0</v>
      </c>
      <c r="L198" s="109"/>
      <c r="M198" s="108">
        <f>$L$198*0.5</f>
        <v>0</v>
      </c>
      <c r="N198" s="110">
        <f>$K$198+$M$198</f>
        <v>0</v>
      </c>
      <c r="O198" s="111">
        <f>RANK($N$198,$N$8:$N$65,0)</f>
        <v>1</v>
      </c>
      <c r="P198" s="102" t="str">
        <f>IF(N198="","",LOOKUP(O198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8" s="103" t="str">
        <f t="shared" si="2"/>
        <v>Fail</v>
      </c>
    </row>
    <row r="199" spans="1:17" x14ac:dyDescent="0.25">
      <c r="A199" s="104" t="s">
        <v>347</v>
      </c>
      <c r="B199" s="214" t="str">
        <f>IF(INFO!G194=0,"",INFO!G194)</f>
        <v/>
      </c>
      <c r="C199" s="215"/>
      <c r="D199" s="215"/>
      <c r="E199" s="216"/>
      <c r="F199" s="105"/>
      <c r="G199" s="106"/>
      <c r="H199" s="105"/>
      <c r="I199" s="106"/>
      <c r="J199" s="107">
        <f>SUM($F$199:$I$199)</f>
        <v>0</v>
      </c>
      <c r="K199" s="108">
        <f>$J$199/60*50</f>
        <v>0</v>
      </c>
      <c r="L199" s="109"/>
      <c r="M199" s="108">
        <f>$L$199*0.5</f>
        <v>0</v>
      </c>
      <c r="N199" s="110">
        <f>$K$199+$M$199</f>
        <v>0</v>
      </c>
      <c r="O199" s="111">
        <f>RANK($N$199,$N$8:$N$65,0)</f>
        <v>1</v>
      </c>
      <c r="P199" s="102" t="str">
        <f>IF(N199="","",LOOKUP(O199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199" s="103" t="str">
        <f t="shared" si="2"/>
        <v>Fail</v>
      </c>
    </row>
    <row r="200" spans="1:17" x14ac:dyDescent="0.25">
      <c r="A200" s="104" t="s">
        <v>348</v>
      </c>
      <c r="B200" s="214" t="str">
        <f>IF(INFO!G195=0,"",INFO!G195)</f>
        <v/>
      </c>
      <c r="C200" s="215"/>
      <c r="D200" s="215"/>
      <c r="E200" s="216"/>
      <c r="F200" s="105"/>
      <c r="G200" s="106"/>
      <c r="H200" s="105"/>
      <c r="I200" s="106"/>
      <c r="J200" s="107">
        <f>SUM($F$200:$I$200)</f>
        <v>0</v>
      </c>
      <c r="K200" s="108">
        <f>$J$200/60*50</f>
        <v>0</v>
      </c>
      <c r="L200" s="109"/>
      <c r="M200" s="108">
        <f>$L$200*0.5</f>
        <v>0</v>
      </c>
      <c r="N200" s="110">
        <f>$K$200+$M$200</f>
        <v>0</v>
      </c>
      <c r="O200" s="111">
        <f>RANK($N$200,$N$8:$N$65,0)</f>
        <v>1</v>
      </c>
      <c r="P200" s="102" t="str">
        <f>IF(N200="","",LOOKUP(O200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0" s="103" t="str">
        <f t="shared" si="2"/>
        <v>Fail</v>
      </c>
    </row>
    <row r="201" spans="1:17" x14ac:dyDescent="0.25">
      <c r="A201" s="104" t="s">
        <v>349</v>
      </c>
      <c r="B201" s="214" t="str">
        <f>IF(INFO!G196=0,"",INFO!G196)</f>
        <v/>
      </c>
      <c r="C201" s="215"/>
      <c r="D201" s="215"/>
      <c r="E201" s="216"/>
      <c r="F201" s="105"/>
      <c r="G201" s="106"/>
      <c r="H201" s="105"/>
      <c r="I201" s="106"/>
      <c r="J201" s="107">
        <f>SUM($F$201:$I$201)</f>
        <v>0</v>
      </c>
      <c r="K201" s="108">
        <f>$J$201/60*50</f>
        <v>0</v>
      </c>
      <c r="L201" s="109"/>
      <c r="M201" s="108">
        <f>$L$201*0.5</f>
        <v>0</v>
      </c>
      <c r="N201" s="110">
        <f>$K$201+$M$201</f>
        <v>0</v>
      </c>
      <c r="O201" s="111">
        <f>RANK($N$201,$N$8:$N$65,0)</f>
        <v>1</v>
      </c>
      <c r="P201" s="102" t="str">
        <f>IF(N201="","",LOOKUP(O201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1" s="103" t="str">
        <f t="shared" si="2"/>
        <v>Fail</v>
      </c>
    </row>
    <row r="202" spans="1:17" x14ac:dyDescent="0.25">
      <c r="A202" s="104" t="s">
        <v>350</v>
      </c>
      <c r="B202" s="214" t="str">
        <f>IF(INFO!G197=0,"",INFO!G197)</f>
        <v/>
      </c>
      <c r="C202" s="215"/>
      <c r="D202" s="215"/>
      <c r="E202" s="216"/>
      <c r="F202" s="105"/>
      <c r="G202" s="106"/>
      <c r="H202" s="105"/>
      <c r="I202" s="106"/>
      <c r="J202" s="107">
        <f>SUM($F$202:$I$202)</f>
        <v>0</v>
      </c>
      <c r="K202" s="108">
        <f>$J$202/60*50</f>
        <v>0</v>
      </c>
      <c r="L202" s="109"/>
      <c r="M202" s="108">
        <f>$L$202*0.5</f>
        <v>0</v>
      </c>
      <c r="N202" s="110">
        <f>$K$202+$M$202</f>
        <v>0</v>
      </c>
      <c r="O202" s="111">
        <f>RANK($N$202,$N$8:$N$65,0)</f>
        <v>1</v>
      </c>
      <c r="P202" s="102" t="str">
        <f>IF(N202="","",LOOKUP(O202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2" s="103" t="str">
        <f t="shared" ref="Q202:Q207" si="3">IF(N202="","",IF(N202&gt;=90,"Distinction",IF(N202&gt;=80,"Excellent",IF(N202&gt;=70,"Very Good",IF(N202&gt;=65,"Good",IF(N202&gt;=60,"Above Average",IF(N202&gt;=55,"Average",IF(N202&gt;=50,"Below Average",IF(N202&gt;=45,"Pass",IF(N202&gt;=35,"Weak Pass","Fail"))))))))))</f>
        <v>Fail</v>
      </c>
    </row>
    <row r="203" spans="1:17" x14ac:dyDescent="0.25">
      <c r="A203" s="104" t="s">
        <v>351</v>
      </c>
      <c r="B203" s="214" t="str">
        <f>IF(INFO!G198=0,"",INFO!G198)</f>
        <v/>
      </c>
      <c r="C203" s="215"/>
      <c r="D203" s="215"/>
      <c r="E203" s="216"/>
      <c r="F203" s="105"/>
      <c r="G203" s="106"/>
      <c r="H203" s="105"/>
      <c r="I203" s="106"/>
      <c r="J203" s="107">
        <f>SUM($F$203:$I$203)</f>
        <v>0</v>
      </c>
      <c r="K203" s="108">
        <f>$J$203/60*50</f>
        <v>0</v>
      </c>
      <c r="L203" s="109"/>
      <c r="M203" s="108">
        <f>$L$203*0.5</f>
        <v>0</v>
      </c>
      <c r="N203" s="110">
        <f>$K$203+$M$203</f>
        <v>0</v>
      </c>
      <c r="O203" s="111">
        <f>RANK($N$203,$N$8:$N$65,0)</f>
        <v>1</v>
      </c>
      <c r="P203" s="102" t="str">
        <f>IF(N203="","",LOOKUP(O203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3" s="103" t="str">
        <f t="shared" si="3"/>
        <v>Fail</v>
      </c>
    </row>
    <row r="204" spans="1:17" x14ac:dyDescent="0.25">
      <c r="A204" s="104" t="s">
        <v>352</v>
      </c>
      <c r="B204" s="214" t="str">
        <f>IF(INFO!G199=0,"",INFO!G199)</f>
        <v/>
      </c>
      <c r="C204" s="215"/>
      <c r="D204" s="215"/>
      <c r="E204" s="216"/>
      <c r="F204" s="105"/>
      <c r="G204" s="106"/>
      <c r="H204" s="105"/>
      <c r="I204" s="106"/>
      <c r="J204" s="107">
        <f>SUM($F$204:$I$204)</f>
        <v>0</v>
      </c>
      <c r="K204" s="108">
        <f>$J$204/60*50</f>
        <v>0</v>
      </c>
      <c r="L204" s="109"/>
      <c r="M204" s="108">
        <f>$L$204*0.5</f>
        <v>0</v>
      </c>
      <c r="N204" s="110">
        <f>$K$204+$M$204</f>
        <v>0</v>
      </c>
      <c r="O204" s="111">
        <f>RANK($N$204,$N$8:$N$65,0)</f>
        <v>1</v>
      </c>
      <c r="P204" s="102" t="str">
        <f>IF(N204="","",LOOKUP(O204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4" s="103" t="str">
        <f t="shared" si="3"/>
        <v>Fail</v>
      </c>
    </row>
    <row r="205" spans="1:17" x14ac:dyDescent="0.25">
      <c r="A205" s="104" t="s">
        <v>353</v>
      </c>
      <c r="B205" s="214" t="str">
        <f>IF(INFO!G200=0,"",INFO!G200)</f>
        <v/>
      </c>
      <c r="C205" s="215"/>
      <c r="D205" s="215"/>
      <c r="E205" s="216"/>
      <c r="F205" s="105"/>
      <c r="G205" s="106"/>
      <c r="H205" s="105"/>
      <c r="I205" s="106"/>
      <c r="J205" s="107">
        <f>SUM($F$205:$I$205)</f>
        <v>0</v>
      </c>
      <c r="K205" s="108">
        <f>$J$205/60*50</f>
        <v>0</v>
      </c>
      <c r="L205" s="109"/>
      <c r="M205" s="108">
        <f>$L$205*0.5</f>
        <v>0</v>
      </c>
      <c r="N205" s="110">
        <f>$K$205+$M$205</f>
        <v>0</v>
      </c>
      <c r="O205" s="111">
        <f>RANK($N$205,$N$8:$N$65,0)</f>
        <v>1</v>
      </c>
      <c r="P205" s="102" t="str">
        <f>IF(N205="","",LOOKUP(O205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5" s="103" t="str">
        <f t="shared" si="3"/>
        <v>Fail</v>
      </c>
    </row>
    <row r="206" spans="1:17" x14ac:dyDescent="0.25">
      <c r="A206" s="104" t="s">
        <v>354</v>
      </c>
      <c r="B206" s="214" t="str">
        <f>IF(INFO!G201=0,"",INFO!G201)</f>
        <v/>
      </c>
      <c r="C206" s="215"/>
      <c r="D206" s="215"/>
      <c r="E206" s="216"/>
      <c r="F206" s="105"/>
      <c r="G206" s="106"/>
      <c r="H206" s="105"/>
      <c r="I206" s="106"/>
      <c r="J206" s="107">
        <f>SUM($F$206:$I$206)</f>
        <v>0</v>
      </c>
      <c r="K206" s="108">
        <f>$J$206/60*50</f>
        <v>0</v>
      </c>
      <c r="L206" s="109"/>
      <c r="M206" s="108">
        <f>$L$206*0.5</f>
        <v>0</v>
      </c>
      <c r="N206" s="110">
        <f>$K$206+$M$206</f>
        <v>0</v>
      </c>
      <c r="O206" s="111">
        <f>RANK($N$206,$N$8:$N$65,0)</f>
        <v>1</v>
      </c>
      <c r="P206" s="102" t="str">
        <f>IF(N206="","",LOOKUP(O206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6" s="103" t="str">
        <f t="shared" si="3"/>
        <v>Fail</v>
      </c>
    </row>
    <row r="207" spans="1:17" x14ac:dyDescent="0.25">
      <c r="A207" s="104" t="s">
        <v>355</v>
      </c>
      <c r="B207" s="214" t="str">
        <f>IF(INFO!G202=0,"",INFO!G202)</f>
        <v/>
      </c>
      <c r="C207" s="215"/>
      <c r="D207" s="215"/>
      <c r="E207" s="216"/>
      <c r="F207" s="105"/>
      <c r="G207" s="106"/>
      <c r="H207" s="105"/>
      <c r="I207" s="106"/>
      <c r="J207" s="107">
        <f>SUM($F$207:$I$207)</f>
        <v>0</v>
      </c>
      <c r="K207" s="108">
        <f>$J$207/60*50</f>
        <v>0</v>
      </c>
      <c r="L207" s="109"/>
      <c r="M207" s="108">
        <f>$L$207*0.5</f>
        <v>0</v>
      </c>
      <c r="N207" s="110">
        <f>$K$207+$M$207</f>
        <v>0</v>
      </c>
      <c r="O207" s="111">
        <f>RANK($N$207,$N$8:$N$65,0)</f>
        <v>1</v>
      </c>
      <c r="P207" s="102" t="str">
        <f>IF(N207="","",LOOKUP(O207,{1,2,3,4,5,6,7,8,9,10,11,12,13,14,15,16,17,18,19,20,21,22,23,24,25,26,27,28,29,30,31,32,33,34,35,36,37,38,39,40,41,42,43,44,45,46,47,48.49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},{"1st","2nd","3rd","4th","5th","6th","7th","8th","9th","10th","11th","12th","13th","14th","15th","16th","17th","18th","19th","20th","21st","22nd","23rd","24th","25th","26th","27th","28th","29th","30th","31st","32nd","33rd","34th","35th","36th","37th","38th","39th","40th","41st","42nd","43rd","44th","45th","46th","47th","48th","49th","50th","51st","52nd","53rd","54th","55th","56th","57th","58th","59th","60th","61st","62nd","63rd","64th","65th","66th","67th","68th","69th","70th","71st","72nd","73rd","74th","7th","76th","77th","78th","79th","80th","81st","82nd","83rd","84th","85th","86th","87th","88th","89th","90th","91st","92nd","93rd","94th","95h","96th","97th","98th","99th","100th","101st","102nd","103rd","104th","105th","106th","107th","108th","109th","110th","111th","112th","13th","114th","115th","116th","17th","118th","119th","120th","121st","122nd","123rd","124th","125th","126th","127th","128th","129th","130th","131st","132nd","133rd","134th","135th","136th","137th","138th","139th","140th","141st","142nd","143rd","144th","145th","146th","147th","148th","149th","150th","151st","152nd","153rd","154th","155th","156th","157th","158th","159th","160th","161st","162nd","163rd","164th","165th","166th","167th","168th","169th","170th","171st","172nd","173rd","174th","175th","176th","177th","178th","179th","180th","181st","182nd","183rd","184th","185th","186th","187th","188th","189th","190th","191st","192nd","93rd","194th","195th","196th","197th","198th","199th","200th"}))</f>
        <v>1st</v>
      </c>
      <c r="Q207" s="103" t="str">
        <f t="shared" si="3"/>
        <v>Fail</v>
      </c>
    </row>
  </sheetData>
  <sheetProtection password="9331" sheet="1" objects="1" scenarios="1" selectLockedCells="1"/>
  <dataConsolidate/>
  <customSheetViews>
    <customSheetView guid="{E69E3BBB-9DE1-42D8-9360-7E58F0C59DE2}" hiddenRows="1" hiddenColumns="1">
      <pane ySplit="7" topLeftCell="A8" activePane="bottomLeft" state="frozen"/>
      <selection pane="bottomLeft" activeCell="G22" sqref="G22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1"/>
    </customSheetView>
    <customSheetView guid="{D261143A-5CA3-4660-A81E-46B5FCEF3F6E}" hiddenRows="1" hiddenColumns="1">
      <pane ySplit="7" topLeftCell="A8" activePane="bottomLeft" state="frozen"/>
      <selection pane="bottomLeft" activeCell="G22" sqref="G22"/>
      <rowBreaks count="1" manualBreakCount="1">
        <brk id="52" min="1" max="24" man="1"/>
      </rowBreaks>
      <pageMargins left="0.7" right="0.7" top="0.75" bottom="0.75" header="0.3" footer="0.3"/>
      <printOptions horizontalCentered="1" verticalCentered="1" gridLines="1"/>
      <pageSetup scale="61" orientation="landscape" horizontalDpi="200" verticalDpi="200" r:id="rId2"/>
    </customSheetView>
  </customSheetViews>
  <mergeCells count="206">
    <mergeCell ref="B8:E8"/>
    <mergeCell ref="B9:E9"/>
    <mergeCell ref="B10:E10"/>
    <mergeCell ref="B11:E11"/>
    <mergeCell ref="B12:E12"/>
    <mergeCell ref="B13:E13"/>
    <mergeCell ref="A4:A5"/>
    <mergeCell ref="B4:Q5"/>
    <mergeCell ref="A6:A7"/>
    <mergeCell ref="B6:E7"/>
    <mergeCell ref="P6:P7"/>
    <mergeCell ref="Q6:Q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206:E206"/>
    <mergeCell ref="B207:E207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</mergeCells>
  <conditionalFormatting sqref="F8:I57">
    <cfRule type="cellIs" priority="3" operator="lessThan">
      <formula>15.1</formula>
    </cfRule>
  </conditionalFormatting>
  <conditionalFormatting sqref="F58:I158">
    <cfRule type="cellIs" priority="2" operator="lessThan">
      <formula>15.1</formula>
    </cfRule>
  </conditionalFormatting>
  <conditionalFormatting sqref="F159:I207">
    <cfRule type="cellIs" priority="1" operator="lessThan">
      <formula>15.1</formula>
    </cfRule>
  </conditionalFormatting>
  <dataValidations count="2">
    <dataValidation type="whole" operator="lessThanOrEqual" allowBlank="1" showErrorMessage="1" error="Not more than 100. Please" sqref="L8:L207">
      <formula1>100</formula1>
    </dataValidation>
    <dataValidation type="whole" operator="lessThanOrEqual" allowBlank="1" showErrorMessage="1" error="Not more than 15. Please" sqref="F8:I65">
      <formula1>15</formula1>
    </dataValidation>
  </dataValidations>
  <printOptions horizontalCentered="1" verticalCentered="1" gridLines="1"/>
  <pageMargins left="0.7" right="0.7" top="0.75" bottom="0.75" header="0.3" footer="0.3"/>
  <pageSetup scale="61" orientation="landscape" horizontalDpi="200" verticalDpi="200" r:id="rId3"/>
  <rowBreaks count="1" manualBreakCount="1">
    <brk id="52" min="1" max="24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MENU</vt:lpstr>
      <vt:lpstr>REPORT</vt:lpstr>
      <vt:lpstr>ENVELOPE</vt:lpstr>
      <vt:lpstr>INFO</vt:lpstr>
      <vt:lpstr>REMARKS</vt:lpstr>
      <vt:lpstr>BROADSHEET</vt:lpstr>
      <vt:lpstr>MATHS</vt:lpstr>
      <vt:lpstr>ENGLISH</vt:lpstr>
      <vt:lpstr>NAT. SCI</vt:lpstr>
      <vt:lpstr>C. EDU</vt:lpstr>
      <vt:lpstr>ICT</vt:lpstr>
      <vt:lpstr>RME</vt:lpstr>
      <vt:lpstr>TWI</vt:lpstr>
      <vt:lpstr>C. ARTS</vt:lpstr>
      <vt:lpstr>BROADSHEET!Print_Area</vt:lpstr>
      <vt:lpstr>'C. ARTS'!Print_Area</vt:lpstr>
      <vt:lpstr>'C. EDU'!Print_Area</vt:lpstr>
      <vt:lpstr>ENGLISH!Print_Area</vt:lpstr>
      <vt:lpstr>ENVELOPE!Print_Area</vt:lpstr>
      <vt:lpstr>ICT!Print_Area</vt:lpstr>
      <vt:lpstr>MATHS!Print_Area</vt:lpstr>
      <vt:lpstr>'NAT. SCI'!Print_Area</vt:lpstr>
      <vt:lpstr>REPORT!Print_Area</vt:lpstr>
      <vt:lpstr>RME!Print_Area</vt:lpstr>
      <vt:lpstr>TWI!Print_Area</vt:lpstr>
    </vt:vector>
  </TitlesOfParts>
  <Manager>THE KING</Manager>
  <Company>THE 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BASED ASSESSMENT &amp; REPORT</dc:title>
  <dc:subject>G. E. S.</dc:subject>
  <dc:creator>THE KING</dc:creator>
  <cp:keywords>#THE KING</cp:keywords>
  <dc:description>THIS SBA AND REPORT GENERATION MASTERPIECE IS A GENERAL PURPOSE ONE.</dc:description>
  <cp:lastModifiedBy>THE KING</cp:lastModifiedBy>
  <cp:lastPrinted>2018-06-27T21:37:05Z</cp:lastPrinted>
  <dcterms:created xsi:type="dcterms:W3CDTF">2018-06-07T11:40:32Z</dcterms:created>
  <dcterms:modified xsi:type="dcterms:W3CDTF">2018-06-27T21:48:55Z</dcterms:modified>
  <cp:category>Educational</cp:category>
  <cp:contentStatus>STILL DEVELOPING</cp:contentStatus>
</cp:coreProperties>
</file>