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отчеты 2024\"/>
    </mc:Choice>
  </mc:AlternateContent>
  <workbookProtection lockWindows="1"/>
  <bookViews>
    <workbookView xWindow="-120" yWindow="-120" windowWidth="29040" windowHeight="15840" tabRatio="989"/>
  </bookViews>
  <sheets>
    <sheet name="Лист 1" sheetId="1" r:id="rId1"/>
    <sheet name="Безнал" sheetId="3" r:id="rId2"/>
  </sheets>
  <calcPr calcId="152511"/>
</workbook>
</file>

<file path=xl/calcChain.xml><?xml version="1.0" encoding="utf-8"?>
<calcChain xmlns="http://schemas.openxmlformats.org/spreadsheetml/2006/main">
  <c r="R52" i="1" l="1"/>
  <c r="R51" i="1"/>
  <c r="R61" i="1" l="1"/>
  <c r="R62" i="1" l="1"/>
  <c r="R41" i="1" l="1"/>
  <c r="R31" i="1" l="1"/>
  <c r="D29" i="3" l="1"/>
  <c r="C29" i="3"/>
  <c r="C96" i="1" l="1"/>
  <c r="R59" i="1" l="1"/>
  <c r="R60" i="1"/>
  <c r="R58" i="1" l="1"/>
  <c r="R27" i="1" l="1"/>
  <c r="R66" i="1" l="1"/>
  <c r="R30" i="1" l="1"/>
  <c r="R67" i="1" l="1"/>
  <c r="R49" i="1"/>
  <c r="R50" i="1"/>
  <c r="R40" i="1"/>
  <c r="R48" i="1" l="1"/>
  <c r="R57" i="1" l="1"/>
  <c r="R56" i="1" l="1"/>
  <c r="R55" i="1"/>
  <c r="R47" i="1" l="1"/>
  <c r="R53" i="1"/>
  <c r="R54" i="1"/>
  <c r="I204" i="1" l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H150" i="1"/>
  <c r="G150" i="1"/>
  <c r="F150" i="1"/>
  <c r="E150" i="1"/>
  <c r="D150" i="1"/>
  <c r="H148" i="1"/>
  <c r="G148" i="1"/>
  <c r="F148" i="1"/>
  <c r="E148" i="1"/>
  <c r="D148" i="1"/>
  <c r="H126" i="1"/>
  <c r="G126" i="1"/>
  <c r="F126" i="1"/>
  <c r="E126" i="1"/>
  <c r="D126" i="1"/>
  <c r="I100" i="1"/>
  <c r="H100" i="1"/>
  <c r="G100" i="1"/>
  <c r="F100" i="1"/>
  <c r="E100" i="1"/>
  <c r="D10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R68" i="1"/>
  <c r="R65" i="1"/>
  <c r="R64" i="1"/>
  <c r="R46" i="1"/>
  <c r="R45" i="1"/>
  <c r="R44" i="1"/>
  <c r="R43" i="1"/>
  <c r="R42" i="1"/>
  <c r="R39" i="1"/>
  <c r="R38" i="1"/>
  <c r="R37" i="1"/>
  <c r="R36" i="1"/>
  <c r="R35" i="1"/>
  <c r="R34" i="1"/>
  <c r="R33" i="1"/>
  <c r="R32" i="1"/>
  <c r="R29" i="1"/>
  <c r="R28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69" i="1" l="1"/>
  <c r="I205" i="1"/>
  <c r="C150" i="1"/>
  <c r="C100" i="1"/>
  <c r="C126" i="1"/>
  <c r="I148" i="1"/>
  <c r="I206" i="1" l="1"/>
  <c r="B208" i="1" s="1"/>
  <c r="G208" i="1" s="1"/>
</calcChain>
</file>

<file path=xl/sharedStrings.xml><?xml version="1.0" encoding="utf-8"?>
<sst xmlns="http://schemas.openxmlformats.org/spreadsheetml/2006/main" count="376" uniqueCount="206">
  <si>
    <t>МЕСЯЦ</t>
  </si>
  <si>
    <t>Доходы</t>
  </si>
  <si>
    <t>Оплата за ребенка:</t>
  </si>
  <si>
    <t>Форма отношений (договор /предварительный договор /сотрудник)</t>
  </si>
  <si>
    <t>Сумма абонемента</t>
  </si>
  <si>
    <t>Логопед</t>
  </si>
  <si>
    <t>Вокал</t>
  </si>
  <si>
    <t>Танцы</t>
  </si>
  <si>
    <t>Английский индивидуальный дополнительный</t>
  </si>
  <si>
    <t>Чтение дополнительно</t>
  </si>
  <si>
    <t>Футбол</t>
  </si>
  <si>
    <t>Итого</t>
  </si>
  <si>
    <t>Комментарий</t>
  </si>
  <si>
    <t>абонемент</t>
  </si>
  <si>
    <t xml:space="preserve"> </t>
  </si>
  <si>
    <t>Предварительный договор</t>
  </si>
  <si>
    <t>Таблица 2</t>
  </si>
  <si>
    <t xml:space="preserve">Взнос за ребенка: </t>
  </si>
  <si>
    <t>Сумма взноса</t>
  </si>
  <si>
    <t>ИТОГО:</t>
  </si>
  <si>
    <t>Таблица 3</t>
  </si>
  <si>
    <t>Расходы</t>
  </si>
  <si>
    <t>Наименование платежа</t>
  </si>
  <si>
    <t>ФИО сотрудника</t>
  </si>
  <si>
    <t>неделя 1</t>
  </si>
  <si>
    <t>неделя 2</t>
  </si>
  <si>
    <t>неделя 3</t>
  </si>
  <si>
    <t>неделя 4</t>
  </si>
  <si>
    <t>неделя 5</t>
  </si>
  <si>
    <t>Аванс</t>
  </si>
  <si>
    <t>Администратор</t>
  </si>
  <si>
    <t>Короп Е.Н.</t>
  </si>
  <si>
    <t>Куратор 1</t>
  </si>
  <si>
    <t>Куратор 2</t>
  </si>
  <si>
    <t>Брусенцова Е..С.</t>
  </si>
  <si>
    <t>Куратор 3</t>
  </si>
  <si>
    <t>Куратор 4</t>
  </si>
  <si>
    <t>Куратор 5</t>
  </si>
  <si>
    <t>Повар</t>
  </si>
  <si>
    <t>Подситкова О.А.</t>
  </si>
  <si>
    <t>Медсестра</t>
  </si>
  <si>
    <t>Уборщица</t>
  </si>
  <si>
    <t>Тренер 1</t>
  </si>
  <si>
    <t>Тренер 2</t>
  </si>
  <si>
    <t>Зав. хоз.</t>
  </si>
  <si>
    <t>приложение 1</t>
  </si>
  <si>
    <t>Доплата/штраф</t>
  </si>
  <si>
    <t>Коментарий</t>
  </si>
  <si>
    <t>приложение 2</t>
  </si>
  <si>
    <t>Зарплата</t>
  </si>
  <si>
    <t>приложение 3</t>
  </si>
  <si>
    <t>Коммунальные расходы</t>
  </si>
  <si>
    <t>Мясо</t>
  </si>
  <si>
    <t>Молоко</t>
  </si>
  <si>
    <t>Рыба</t>
  </si>
  <si>
    <t>Хлеб</t>
  </si>
  <si>
    <t>Хозтовары</t>
  </si>
  <si>
    <t>Вода</t>
  </si>
  <si>
    <t>Бухгалтерия</t>
  </si>
  <si>
    <t>Прачечная</t>
  </si>
  <si>
    <t>Оплата на расчетный счет</t>
  </si>
  <si>
    <t>Заполняется отдельно</t>
  </si>
  <si>
    <t>интернет</t>
  </si>
  <si>
    <t>Расходы понедельно:</t>
  </si>
  <si>
    <t>РАСХОДЫ ИТОГО:</t>
  </si>
  <si>
    <t>Поступления на расчетный счет</t>
  </si>
  <si>
    <t>охрана труда</t>
  </si>
  <si>
    <t>Брусенцова Е.С.</t>
  </si>
  <si>
    <t>Английский клуб</t>
  </si>
  <si>
    <t>Тренер1</t>
  </si>
  <si>
    <t>Управляющая компания</t>
  </si>
  <si>
    <t>Аренда и НДФЛ</t>
  </si>
  <si>
    <t xml:space="preserve">Орг. досуга </t>
  </si>
  <si>
    <t>Беловолова А.А.</t>
  </si>
  <si>
    <t>Реклама</t>
  </si>
  <si>
    <t>Овощи</t>
  </si>
  <si>
    <t>Пожарка (Стрелец)</t>
  </si>
  <si>
    <t xml:space="preserve">Канцтовары </t>
  </si>
  <si>
    <t>Отдать Ульяне Анатольевне</t>
  </si>
  <si>
    <t>шахматы</t>
  </si>
  <si>
    <t>врач</t>
  </si>
  <si>
    <t>Куратор 6</t>
  </si>
  <si>
    <t>Куратор 7</t>
  </si>
  <si>
    <t>Куратор 9</t>
  </si>
  <si>
    <t>Куратор 10</t>
  </si>
  <si>
    <t>Янченко Е.А.</t>
  </si>
  <si>
    <t>Бакалея</t>
  </si>
  <si>
    <t>Кондитерка</t>
  </si>
  <si>
    <t>Оклады</t>
  </si>
  <si>
    <t>Дозакупка хозы</t>
  </si>
  <si>
    <t>Дозакупка бакалея</t>
  </si>
  <si>
    <t>тревожная кнопка</t>
  </si>
  <si>
    <t>Иваненко Саша</t>
  </si>
  <si>
    <t xml:space="preserve">Хореограф </t>
  </si>
  <si>
    <t>Лях Станислав</t>
  </si>
  <si>
    <t>Юхневич А.В.</t>
  </si>
  <si>
    <t>Гуров Федя</t>
  </si>
  <si>
    <t>Кисурина Ксения</t>
  </si>
  <si>
    <t>Найденов Сережа</t>
  </si>
  <si>
    <t>Язовская Кристина</t>
  </si>
  <si>
    <t>Аветисян София</t>
  </si>
  <si>
    <t>Зороглян Тигран</t>
  </si>
  <si>
    <t>Исраелян Давид</t>
  </si>
  <si>
    <t>Кирпанева Валя</t>
  </si>
  <si>
    <t>Ломакина София</t>
  </si>
  <si>
    <t>Сотников Дима</t>
  </si>
  <si>
    <t>Касумов Тамерлан</t>
  </si>
  <si>
    <t>Иващенко Егор</t>
  </si>
  <si>
    <t>Учитель английского</t>
  </si>
  <si>
    <t>Врач</t>
  </si>
  <si>
    <t>Беглянин Вова</t>
  </si>
  <si>
    <t>Логика</t>
  </si>
  <si>
    <t xml:space="preserve">Бобкова Люся </t>
  </si>
  <si>
    <t>Красножан Юра</t>
  </si>
  <si>
    <t>Тулупова А.</t>
  </si>
  <si>
    <t xml:space="preserve">Язовская Кристина </t>
  </si>
  <si>
    <t>Язовская К.</t>
  </si>
  <si>
    <t>Кондрашов Ярослав</t>
  </si>
  <si>
    <t>Методист</t>
  </si>
  <si>
    <t>Помощник восптитателя</t>
  </si>
  <si>
    <t>Помощник воспитателя</t>
  </si>
  <si>
    <t>Ткаченко Лисанна</t>
  </si>
  <si>
    <t>Зенцев Захар</t>
  </si>
  <si>
    <t>Серебренникова Даша</t>
  </si>
  <si>
    <t>Изо</t>
  </si>
  <si>
    <t>Серебренникова Д.</t>
  </si>
  <si>
    <t xml:space="preserve">Дынько Тая </t>
  </si>
  <si>
    <t>Акулов Федя</t>
  </si>
  <si>
    <t>Ткаченко Юра</t>
  </si>
  <si>
    <t>Старченко Мирон</t>
  </si>
  <si>
    <t>Соболев Никита</t>
  </si>
  <si>
    <t>Князев Богдан</t>
  </si>
  <si>
    <t>ЛФК</t>
  </si>
  <si>
    <t>Рудаков Лева</t>
  </si>
  <si>
    <t>Воронцов Илья</t>
  </si>
  <si>
    <t>Рощипко С.В.</t>
  </si>
  <si>
    <t>газ</t>
  </si>
  <si>
    <t>премия</t>
  </si>
  <si>
    <t>инд зан</t>
  </si>
  <si>
    <t>дежурство</t>
  </si>
  <si>
    <t>допл,закупк</t>
  </si>
  <si>
    <t>Рощипко С.</t>
  </si>
  <si>
    <t>свет</t>
  </si>
  <si>
    <t>Дробящая Вика</t>
  </si>
  <si>
    <t>Немцева Эвелина</t>
  </si>
  <si>
    <t>Бабак Аделина</t>
  </si>
  <si>
    <t>Галаган Гордей</t>
  </si>
  <si>
    <t>водоканал</t>
  </si>
  <si>
    <t>Бойко Маша</t>
  </si>
  <si>
    <t>Ткаченко Семен</t>
  </si>
  <si>
    <t>Воспитатель</t>
  </si>
  <si>
    <t>Менталка</t>
  </si>
  <si>
    <t>Тахмазян Оливия</t>
  </si>
  <si>
    <t>Шахматы</t>
  </si>
  <si>
    <t>Кусайкин Давид</t>
  </si>
  <si>
    <t>Молоко дозакуп</t>
  </si>
  <si>
    <t>Кушнир Демид</t>
  </si>
  <si>
    <t>Яресько Миша</t>
  </si>
  <si>
    <t>Михайловская Ева</t>
  </si>
  <si>
    <t>Хаблюк Артем</t>
  </si>
  <si>
    <t>Майборода Тимофей</t>
  </si>
  <si>
    <t>Гаспарян Леон</t>
  </si>
  <si>
    <t>мет.день</t>
  </si>
  <si>
    <t xml:space="preserve">Методист </t>
  </si>
  <si>
    <t>Золотарева О.А.</t>
  </si>
  <si>
    <t>Дозакуп мясо</t>
  </si>
  <si>
    <t>медикаменты</t>
  </si>
  <si>
    <t>Корякин Тимур</t>
  </si>
  <si>
    <t>Пугачева Ева</t>
  </si>
  <si>
    <t>Савченко Андрей</t>
  </si>
  <si>
    <t>Любецкий Лев</t>
  </si>
  <si>
    <t>Данилов Богдан</t>
  </si>
  <si>
    <t>Кораблина Алиса</t>
  </si>
  <si>
    <t>Саркисян Ромелла</t>
  </si>
  <si>
    <t>Павлов Левон</t>
  </si>
  <si>
    <t>Ковшова Алина</t>
  </si>
  <si>
    <t xml:space="preserve">Ковшова Алина </t>
  </si>
  <si>
    <t>Маслова Маруся</t>
  </si>
  <si>
    <t>Давыдова Ксения</t>
  </si>
  <si>
    <t>мат кап</t>
  </si>
  <si>
    <t>Храпко Макар</t>
  </si>
  <si>
    <t xml:space="preserve">Шкута Артем </t>
  </si>
  <si>
    <t xml:space="preserve">Трофимова Варя </t>
  </si>
  <si>
    <t>Галустян Теона</t>
  </si>
  <si>
    <t>Лукина Н.В.</t>
  </si>
  <si>
    <t>Чернова А.</t>
  </si>
  <si>
    <t>Всего доход</t>
  </si>
  <si>
    <t>София(весна адапт)</t>
  </si>
  <si>
    <t>Екатерина</t>
  </si>
  <si>
    <t>Безнал Ноябрь</t>
  </si>
  <si>
    <t>Абонемент</t>
  </si>
  <si>
    <t>Взнос</t>
  </si>
  <si>
    <t>Ломакина софия</t>
  </si>
  <si>
    <t>Бобкова Люся</t>
  </si>
  <si>
    <t>Трофимова варя</t>
  </si>
  <si>
    <t>Ковшова А.</t>
  </si>
  <si>
    <t>Халенкова София</t>
  </si>
  <si>
    <t>С аркисян Ромелла</t>
  </si>
  <si>
    <t>Холод Ваня</t>
  </si>
  <si>
    <t>Мацукатова Мария</t>
  </si>
  <si>
    <t>Яресько Семен</t>
  </si>
  <si>
    <t>Шиневская Ева</t>
  </si>
  <si>
    <t>Шкроб Варя</t>
  </si>
  <si>
    <t>абонемент с 16.02</t>
  </si>
  <si>
    <t>София</t>
  </si>
  <si>
    <t>уборка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</si>
</sst>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sz val="16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1"/>
    </font>
    <font>
      <b/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9"/>
      <color rgb="FFFF3333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9"/>
      <name val="Times New Roman"/>
      <family val="1"/>
      <charset val="204"/>
    </font>
    <font>
      <i/>
      <sz val="9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1"/>
    </font>
    <font>
      <sz val="9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9"/>
      <color theme="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ABA6"/>
        <bgColor rgb="FFFFCC99"/>
      </patternFill>
    </fill>
    <fill>
      <patternFill patternType="solid">
        <fgColor rgb="FFFF2D21"/>
        <bgColor rgb="FFFF3333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9" tint="0.39997558519241921"/>
        <bgColor rgb="FFFFFFCC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rgb="FFFFFFCC"/>
      </patternFill>
    </fill>
    <fill>
      <patternFill patternType="solid">
        <fgColor rgb="FFFF0000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CC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top" wrapText="1"/>
    </xf>
    <xf numFmtId="0" fontId="1" fillId="0" borderId="0" applyBorder="0" applyProtection="0">
      <alignment vertical="top" wrapText="1"/>
    </xf>
  </cellStyleXfs>
  <cellXfs count="188">
    <xf numFmtId="0" fontId="0" fillId="0" borderId="0" xfId="0">
      <alignment vertical="top" wrapText="1"/>
    </xf>
    <xf numFmtId="0" fontId="3" fillId="2" borderId="3" xfId="0" applyFont="1" applyFill="1" applyBorder="1">
      <alignment vertical="top" wrapText="1"/>
    </xf>
    <xf numFmtId="0" fontId="4" fillId="0" borderId="0" xfId="0" applyFont="1">
      <alignment vertical="top" wrapText="1"/>
    </xf>
    <xf numFmtId="0" fontId="3" fillId="2" borderId="5" xfId="0" applyFont="1" applyFill="1" applyBorder="1">
      <alignment vertical="top" wrapText="1"/>
    </xf>
    <xf numFmtId="0" fontId="6" fillId="2" borderId="6" xfId="0" applyFont="1" applyFill="1" applyBorder="1">
      <alignment vertical="top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>
      <alignment vertical="top" wrapText="1"/>
    </xf>
    <xf numFmtId="0" fontId="1" fillId="0" borderId="0" xfId="0" applyFont="1">
      <alignment vertical="top" wrapText="1"/>
    </xf>
    <xf numFmtId="0" fontId="8" fillId="8" borderId="0" xfId="0" applyFont="1" applyFill="1" applyAlignment="1"/>
    <xf numFmtId="0" fontId="8" fillId="0" borderId="9" xfId="0" applyFont="1" applyBorder="1" applyAlignment="1"/>
    <xf numFmtId="2" fontId="8" fillId="8" borderId="9" xfId="0" applyNumberFormat="1" applyFont="1" applyFill="1" applyBorder="1" applyAlignment="1"/>
    <xf numFmtId="0" fontId="8" fillId="8" borderId="9" xfId="0" applyFont="1" applyFill="1" applyBorder="1" applyAlignment="1"/>
    <xf numFmtId="0" fontId="8" fillId="7" borderId="0" xfId="0" applyFont="1" applyFill="1" applyAlignment="1"/>
    <xf numFmtId="0" fontId="3" fillId="2" borderId="0" xfId="0" applyFont="1" applyFill="1" applyBorder="1">
      <alignment vertical="top" wrapText="1"/>
    </xf>
    <xf numFmtId="49" fontId="3" fillId="9" borderId="8" xfId="0" applyNumberFormat="1" applyFont="1" applyFill="1" applyBorder="1" applyAlignment="1">
      <alignment horizontal="center" vertical="center" wrapText="1"/>
    </xf>
    <xf numFmtId="49" fontId="3" fillId="9" borderId="38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39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vertical="top"/>
    </xf>
    <xf numFmtId="0" fontId="8" fillId="8" borderId="9" xfId="0" applyFont="1" applyFill="1" applyBorder="1" applyAlignment="1">
      <alignment horizontal="center" vertical="top"/>
    </xf>
    <xf numFmtId="2" fontId="8" fillId="7" borderId="9" xfId="0" applyNumberFormat="1" applyFont="1" applyFill="1" applyBorder="1" applyAlignment="1">
      <alignment vertical="top"/>
    </xf>
    <xf numFmtId="2" fontId="8" fillId="9" borderId="9" xfId="0" applyNumberFormat="1" applyFont="1" applyFill="1" applyBorder="1" applyAlignment="1">
      <alignment vertical="top"/>
    </xf>
    <xf numFmtId="0" fontId="8" fillId="8" borderId="9" xfId="0" applyFont="1" applyFill="1" applyBorder="1" applyAlignment="1">
      <alignment vertical="top"/>
    </xf>
    <xf numFmtId="2" fontId="8" fillId="7" borderId="9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top"/>
    </xf>
    <xf numFmtId="0" fontId="8" fillId="11" borderId="9" xfId="0" applyFont="1" applyFill="1" applyBorder="1" applyAlignment="1">
      <alignment vertical="top"/>
    </xf>
    <xf numFmtId="2" fontId="18" fillId="9" borderId="9" xfId="0" applyNumberFormat="1" applyFont="1" applyFill="1" applyBorder="1" applyAlignment="1">
      <alignment vertical="top"/>
    </xf>
    <xf numFmtId="2" fontId="13" fillId="9" borderId="9" xfId="0" applyNumberFormat="1" applyFont="1" applyFill="1" applyBorder="1" applyAlignment="1">
      <alignment vertical="top"/>
    </xf>
    <xf numFmtId="0" fontId="8" fillId="13" borderId="9" xfId="0" applyFont="1" applyFill="1" applyBorder="1" applyAlignment="1">
      <alignment vertical="top"/>
    </xf>
    <xf numFmtId="3" fontId="8" fillId="14" borderId="9" xfId="0" applyNumberFormat="1" applyFont="1" applyFill="1" applyBorder="1" applyAlignment="1">
      <alignment vertical="top"/>
    </xf>
    <xf numFmtId="3" fontId="8" fillId="12" borderId="9" xfId="0" applyNumberFormat="1" applyFont="1" applyFill="1" applyBorder="1" applyAlignment="1">
      <alignment vertical="top"/>
    </xf>
    <xf numFmtId="0" fontId="8" fillId="2" borderId="5" xfId="0" applyFont="1" applyFill="1" applyBorder="1" applyAlignment="1">
      <alignment vertical="top"/>
    </xf>
    <xf numFmtId="3" fontId="8" fillId="15" borderId="9" xfId="0" applyNumberFormat="1" applyFont="1" applyFill="1" applyBorder="1" applyAlignment="1">
      <alignment vertical="top"/>
    </xf>
    <xf numFmtId="3" fontId="8" fillId="16" borderId="9" xfId="0" applyNumberFormat="1" applyFont="1" applyFill="1" applyBorder="1" applyAlignment="1">
      <alignment vertical="top"/>
    </xf>
    <xf numFmtId="0" fontId="9" fillId="2" borderId="9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8" fillId="2" borderId="12" xfId="0" applyFont="1" applyFill="1" applyBorder="1" applyAlignment="1">
      <alignment vertical="top"/>
    </xf>
    <xf numFmtId="2" fontId="8" fillId="2" borderId="1" xfId="0" applyNumberFormat="1" applyFont="1" applyFill="1" applyBorder="1" applyAlignment="1">
      <alignment vertical="center"/>
    </xf>
    <xf numFmtId="2" fontId="8" fillId="9" borderId="1" xfId="0" applyNumberFormat="1" applyFont="1" applyFill="1" applyBorder="1" applyAlignment="1">
      <alignment vertical="center"/>
    </xf>
    <xf numFmtId="0" fontId="8" fillId="2" borderId="13" xfId="0" applyFont="1" applyFill="1" applyBorder="1" applyAlignment="1">
      <alignment vertical="top"/>
    </xf>
    <xf numFmtId="0" fontId="8" fillId="9" borderId="13" xfId="0" applyFont="1" applyFill="1" applyBorder="1" applyAlignment="1">
      <alignment vertical="top"/>
    </xf>
    <xf numFmtId="2" fontId="8" fillId="9" borderId="0" xfId="0" applyNumberFormat="1" applyFont="1" applyFill="1" applyAlignment="1">
      <alignment vertical="top"/>
    </xf>
    <xf numFmtId="0" fontId="3" fillId="2" borderId="0" xfId="0" applyFont="1" applyFill="1" applyAlignment="1">
      <alignment vertical="top"/>
    </xf>
    <xf numFmtId="49" fontId="8" fillId="2" borderId="6" xfId="0" applyNumberFormat="1" applyFont="1" applyFill="1" applyBorder="1" applyAlignment="1">
      <alignment horizontal="left" vertical="top"/>
    </xf>
    <xf numFmtId="0" fontId="8" fillId="9" borderId="0" xfId="0" applyFont="1" applyFill="1" applyAlignment="1">
      <alignment vertical="top"/>
    </xf>
    <xf numFmtId="0" fontId="7" fillId="2" borderId="14" xfId="0" applyFont="1" applyFill="1" applyBorder="1" applyAlignment="1">
      <alignment vertical="top"/>
    </xf>
    <xf numFmtId="49" fontId="8" fillId="2" borderId="15" xfId="0" applyNumberFormat="1" applyFont="1" applyFill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2" fontId="8" fillId="7" borderId="18" xfId="0" applyNumberFormat="1" applyFont="1" applyFill="1" applyBorder="1" applyAlignment="1">
      <alignment vertical="top"/>
    </xf>
    <xf numFmtId="0" fontId="8" fillId="8" borderId="17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2" fontId="8" fillId="7" borderId="19" xfId="0" applyNumberFormat="1" applyFont="1" applyFill="1" applyBorder="1" applyAlignment="1">
      <alignment vertical="top"/>
    </xf>
    <xf numFmtId="0" fontId="8" fillId="8" borderId="40" xfId="0" applyFont="1" applyFill="1" applyBorder="1" applyAlignment="1">
      <alignment vertical="top"/>
    </xf>
    <xf numFmtId="2" fontId="7" fillId="7" borderId="19" xfId="0" applyNumberFormat="1" applyFont="1" applyFill="1" applyBorder="1" applyAlignment="1">
      <alignment vertical="top"/>
    </xf>
    <xf numFmtId="0" fontId="8" fillId="8" borderId="20" xfId="0" applyFont="1" applyFill="1" applyBorder="1" applyAlignment="1">
      <alignment vertical="top"/>
    </xf>
    <xf numFmtId="2" fontId="8" fillId="7" borderId="21" xfId="0" applyNumberFormat="1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49" fontId="8" fillId="2" borderId="12" xfId="0" applyNumberFormat="1" applyFont="1" applyFill="1" applyBorder="1" applyAlignment="1">
      <alignment horizontal="right" vertical="top"/>
    </xf>
    <xf numFmtId="2" fontId="8" fillId="9" borderId="41" xfId="0" applyNumberFormat="1" applyFont="1" applyFill="1" applyBorder="1" applyAlignment="1">
      <alignment vertical="top"/>
    </xf>
    <xf numFmtId="0" fontId="8" fillId="2" borderId="23" xfId="0" applyFont="1" applyFill="1" applyBorder="1" applyAlignment="1">
      <alignment vertical="top"/>
    </xf>
    <xf numFmtId="49" fontId="8" fillId="2" borderId="9" xfId="0" applyNumberFormat="1" applyFont="1" applyFill="1" applyBorder="1" applyAlignment="1">
      <alignment horizontal="left" vertical="top"/>
    </xf>
    <xf numFmtId="49" fontId="7" fillId="2" borderId="22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top"/>
    </xf>
    <xf numFmtId="0" fontId="11" fillId="9" borderId="0" xfId="0" applyFont="1" applyFill="1" applyAlignment="1">
      <alignment vertical="top"/>
    </xf>
    <xf numFmtId="0" fontId="7" fillId="2" borderId="24" xfId="0" applyFont="1" applyFill="1" applyBorder="1" applyAlignment="1">
      <alignment vertical="top"/>
    </xf>
    <xf numFmtId="49" fontId="8" fillId="2" borderId="1" xfId="0" applyNumberFormat="1" applyFont="1" applyFill="1" applyBorder="1" applyAlignment="1">
      <alignment vertical="center"/>
    </xf>
    <xf numFmtId="49" fontId="8" fillId="2" borderId="25" xfId="0" applyNumberFormat="1" applyFont="1" applyFill="1" applyBorder="1" applyAlignment="1">
      <alignment vertical="center"/>
    </xf>
    <xf numFmtId="49" fontId="8" fillId="2" borderId="26" xfId="0" applyNumberFormat="1" applyFont="1" applyFill="1" applyBorder="1" applyAlignment="1">
      <alignment vertical="center"/>
    </xf>
    <xf numFmtId="49" fontId="8" fillId="2" borderId="27" xfId="0" applyNumberFormat="1" applyFont="1" applyFill="1" applyBorder="1" applyAlignment="1">
      <alignment vertical="center"/>
    </xf>
    <xf numFmtId="2" fontId="8" fillId="2" borderId="4" xfId="0" applyNumberFormat="1" applyFont="1" applyFill="1" applyBorder="1" applyAlignment="1">
      <alignment vertical="center"/>
    </xf>
    <xf numFmtId="2" fontId="8" fillId="2" borderId="7" xfId="0" applyNumberFormat="1" applyFont="1" applyFill="1" applyBorder="1" applyAlignment="1">
      <alignment vertical="center"/>
    </xf>
    <xf numFmtId="2" fontId="8" fillId="2" borderId="8" xfId="0" applyNumberFormat="1" applyFont="1" applyFill="1" applyBorder="1" applyAlignment="1">
      <alignment vertical="center"/>
    </xf>
    <xf numFmtId="2" fontId="8" fillId="2" borderId="2" xfId="0" applyNumberFormat="1" applyFont="1" applyFill="1" applyBorder="1" applyAlignment="1">
      <alignment vertical="center"/>
    </xf>
    <xf numFmtId="49" fontId="8" fillId="2" borderId="11" xfId="0" applyNumberFormat="1" applyFont="1" applyFill="1" applyBorder="1" applyAlignment="1">
      <alignment vertical="top"/>
    </xf>
    <xf numFmtId="0" fontId="8" fillId="2" borderId="11" xfId="0" applyFont="1" applyFill="1" applyBorder="1" applyAlignment="1">
      <alignment vertical="top"/>
    </xf>
    <xf numFmtId="2" fontId="8" fillId="8" borderId="11" xfId="0" applyNumberFormat="1" applyFont="1" applyFill="1" applyBorder="1" applyAlignment="1">
      <alignment vertical="top"/>
    </xf>
    <xf numFmtId="2" fontId="8" fillId="2" borderId="29" xfId="0" applyNumberFormat="1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49" fontId="8" fillId="2" borderId="9" xfId="0" applyNumberFormat="1" applyFont="1" applyFill="1" applyBorder="1" applyAlignment="1">
      <alignment vertical="top"/>
    </xf>
    <xf numFmtId="2" fontId="8" fillId="8" borderId="9" xfId="0" applyNumberFormat="1" applyFont="1" applyFill="1" applyBorder="1" applyAlignment="1">
      <alignment vertical="top"/>
    </xf>
    <xf numFmtId="2" fontId="8" fillId="2" borderId="30" xfId="0" applyNumberFormat="1" applyFont="1" applyFill="1" applyBorder="1" applyAlignment="1">
      <alignment vertical="top"/>
    </xf>
    <xf numFmtId="0" fontId="16" fillId="2" borderId="0" xfId="0" applyFont="1" applyFill="1" applyAlignment="1">
      <alignment vertical="top"/>
    </xf>
    <xf numFmtId="0" fontId="7" fillId="9" borderId="14" xfId="0" applyFont="1" applyFill="1" applyBorder="1" applyAlignment="1">
      <alignment vertical="top"/>
    </xf>
    <xf numFmtId="49" fontId="8" fillId="9" borderId="9" xfId="0" applyNumberFormat="1" applyFont="1" applyFill="1" applyBorder="1" applyAlignment="1">
      <alignment vertical="top"/>
    </xf>
    <xf numFmtId="2" fontId="8" fillId="8" borderId="14" xfId="0" applyNumberFormat="1" applyFont="1" applyFill="1" applyBorder="1" applyAlignment="1">
      <alignment vertical="top"/>
    </xf>
    <xf numFmtId="2" fontId="8" fillId="9" borderId="30" xfId="0" applyNumberFormat="1" applyFont="1" applyFill="1" applyBorder="1" applyAlignment="1">
      <alignment vertical="top"/>
    </xf>
    <xf numFmtId="0" fontId="8" fillId="9" borderId="9" xfId="0" applyFont="1" applyFill="1" applyBorder="1" applyAlignment="1">
      <alignment vertical="top"/>
    </xf>
    <xf numFmtId="2" fontId="8" fillId="9" borderId="31" xfId="0" applyNumberFormat="1" applyFont="1" applyFill="1" applyBorder="1" applyAlignment="1">
      <alignment vertical="top"/>
    </xf>
    <xf numFmtId="49" fontId="12" fillId="9" borderId="6" xfId="0" applyNumberFormat="1" applyFont="1" applyFill="1" applyBorder="1" applyAlignment="1">
      <alignment horizontal="left" vertical="center"/>
    </xf>
    <xf numFmtId="0" fontId="8" fillId="8" borderId="0" xfId="0" applyFont="1" applyFill="1" applyAlignment="1">
      <alignment vertical="top"/>
    </xf>
    <xf numFmtId="49" fontId="8" fillId="9" borderId="35" xfId="0" applyNumberFormat="1" applyFont="1" applyFill="1" applyBorder="1" applyAlignment="1">
      <alignment vertical="center"/>
    </xf>
    <xf numFmtId="2" fontId="8" fillId="9" borderId="36" xfId="0" applyNumberFormat="1" applyFont="1" applyFill="1" applyBorder="1" applyAlignment="1">
      <alignment vertical="center"/>
    </xf>
    <xf numFmtId="2" fontId="8" fillId="8" borderId="37" xfId="0" applyNumberFormat="1" applyFont="1" applyFill="1" applyBorder="1" applyAlignment="1">
      <alignment vertical="center"/>
    </xf>
    <xf numFmtId="2" fontId="8" fillId="8" borderId="32" xfId="0" applyNumberFormat="1" applyFont="1" applyFill="1" applyBorder="1" applyAlignment="1">
      <alignment vertical="center"/>
    </xf>
    <xf numFmtId="0" fontId="10" fillId="2" borderId="9" xfId="0" applyFont="1" applyFill="1" applyBorder="1" applyAlignment="1">
      <alignment vertical="top"/>
    </xf>
    <xf numFmtId="49" fontId="8" fillId="9" borderId="9" xfId="0" applyNumberFormat="1" applyFont="1" applyFill="1" applyBorder="1" applyAlignment="1">
      <alignment vertical="center"/>
    </xf>
    <xf numFmtId="2" fontId="8" fillId="9" borderId="9" xfId="0" applyNumberFormat="1" applyFont="1" applyFill="1" applyBorder="1" applyAlignment="1">
      <alignment vertical="center"/>
    </xf>
    <xf numFmtId="2" fontId="8" fillId="8" borderId="9" xfId="0" applyNumberFormat="1" applyFont="1" applyFill="1" applyBorder="1" applyAlignment="1">
      <alignment vertical="center"/>
    </xf>
    <xf numFmtId="2" fontId="17" fillId="8" borderId="9" xfId="0" applyNumberFormat="1" applyFont="1" applyFill="1" applyBorder="1" applyAlignment="1">
      <alignment vertical="center"/>
    </xf>
    <xf numFmtId="0" fontId="7" fillId="9" borderId="9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2" fontId="7" fillId="8" borderId="9" xfId="0" applyNumberFormat="1" applyFont="1" applyFill="1" applyBorder="1" applyAlignment="1">
      <alignment vertical="top"/>
    </xf>
    <xf numFmtId="49" fontId="8" fillId="9" borderId="27" xfId="0" applyNumberFormat="1" applyFont="1" applyFill="1" applyBorder="1" applyAlignment="1">
      <alignment vertical="top"/>
    </xf>
    <xf numFmtId="2" fontId="8" fillId="9" borderId="8" xfId="0" applyNumberFormat="1" applyFont="1" applyFill="1" applyBorder="1" applyAlignment="1">
      <alignment vertical="top"/>
    </xf>
    <xf numFmtId="2" fontId="8" fillId="8" borderId="8" xfId="0" applyNumberFormat="1" applyFont="1" applyFill="1" applyBorder="1" applyAlignment="1">
      <alignment vertical="top"/>
    </xf>
    <xf numFmtId="2" fontId="8" fillId="8" borderId="28" xfId="0" applyNumberFormat="1" applyFont="1" applyFill="1" applyBorder="1" applyAlignment="1">
      <alignment vertical="top"/>
    </xf>
    <xf numFmtId="2" fontId="8" fillId="9" borderId="4" xfId="0" applyNumberFormat="1" applyFont="1" applyFill="1" applyBorder="1" applyAlignment="1">
      <alignment vertical="top"/>
    </xf>
    <xf numFmtId="49" fontId="8" fillId="9" borderId="11" xfId="0" applyNumberFormat="1" applyFont="1" applyFill="1" applyBorder="1" applyAlignment="1">
      <alignment vertical="top"/>
    </xf>
    <xf numFmtId="0" fontId="8" fillId="9" borderId="11" xfId="0" applyFont="1" applyFill="1" applyBorder="1" applyAlignment="1">
      <alignment vertical="top"/>
    </xf>
    <xf numFmtId="2" fontId="8" fillId="8" borderId="24" xfId="0" applyNumberFormat="1" applyFont="1" applyFill="1" applyBorder="1" applyAlignment="1">
      <alignment vertical="top"/>
    </xf>
    <xf numFmtId="2" fontId="8" fillId="9" borderId="29" xfId="0" applyNumberFormat="1" applyFont="1" applyFill="1" applyBorder="1" applyAlignment="1">
      <alignment vertical="top"/>
    </xf>
    <xf numFmtId="2" fontId="8" fillId="8" borderId="10" xfId="0" applyNumberFormat="1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8" fillId="2" borderId="14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2" fontId="13" fillId="8" borderId="9" xfId="0" applyNumberFormat="1" applyFont="1" applyFill="1" applyBorder="1" applyAlignment="1">
      <alignment vertical="top"/>
    </xf>
    <xf numFmtId="0" fontId="8" fillId="2" borderId="14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2" borderId="34" xfId="0" applyFont="1" applyFill="1" applyBorder="1" applyAlignment="1">
      <alignment horizontal="center" vertical="top"/>
    </xf>
    <xf numFmtId="2" fontId="10" fillId="9" borderId="10" xfId="0" applyNumberFormat="1" applyFont="1" applyFill="1" applyBorder="1" applyAlignment="1">
      <alignment vertical="top"/>
    </xf>
    <xf numFmtId="2" fontId="10" fillId="9" borderId="9" xfId="0" applyNumberFormat="1" applyFont="1" applyFill="1" applyBorder="1" applyAlignment="1">
      <alignment vertical="top"/>
    </xf>
    <xf numFmtId="0" fontId="8" fillId="3" borderId="10" xfId="0" applyFont="1" applyFill="1" applyBorder="1" applyAlignment="1">
      <alignment horizontal="center" vertical="top"/>
    </xf>
    <xf numFmtId="2" fontId="8" fillId="9" borderId="10" xfId="0" applyNumberFormat="1" applyFont="1" applyFill="1" applyBorder="1" applyAlignment="1">
      <alignment vertical="top"/>
    </xf>
    <xf numFmtId="0" fontId="8" fillId="2" borderId="34" xfId="0" applyFont="1" applyFill="1" applyBorder="1" applyAlignment="1">
      <alignment vertical="top"/>
    </xf>
    <xf numFmtId="2" fontId="15" fillId="9" borderId="9" xfId="0" applyNumberFormat="1" applyFont="1" applyFill="1" applyBorder="1" applyAlignment="1">
      <alignment vertical="top"/>
    </xf>
    <xf numFmtId="2" fontId="8" fillId="2" borderId="10" xfId="0" applyNumberFormat="1" applyFont="1" applyFill="1" applyBorder="1" applyAlignment="1">
      <alignment vertical="top"/>
    </xf>
    <xf numFmtId="2" fontId="8" fillId="2" borderId="9" xfId="0" applyNumberFormat="1" applyFont="1" applyFill="1" applyBorder="1" applyAlignment="1">
      <alignment vertical="top"/>
    </xf>
    <xf numFmtId="2" fontId="8" fillId="2" borderId="0" xfId="0" applyNumberFormat="1" applyFont="1" applyFill="1" applyAlignment="1">
      <alignment vertical="top"/>
    </xf>
    <xf numFmtId="2" fontId="8" fillId="4" borderId="9" xfId="0" applyNumberFormat="1" applyFont="1" applyFill="1" applyBorder="1" applyAlignment="1">
      <alignment vertical="top"/>
    </xf>
    <xf numFmtId="0" fontId="8" fillId="2" borderId="33" xfId="0" applyFont="1" applyFill="1" applyBorder="1" applyAlignment="1">
      <alignment vertical="top"/>
    </xf>
    <xf numFmtId="0" fontId="3" fillId="2" borderId="33" xfId="0" applyFont="1" applyFill="1" applyBorder="1" applyAlignment="1">
      <alignment vertical="top"/>
    </xf>
    <xf numFmtId="0" fontId="8" fillId="8" borderId="9" xfId="0" applyFont="1" applyFill="1" applyBorder="1" applyAlignment="1">
      <alignment wrapText="1"/>
    </xf>
    <xf numFmtId="49" fontId="8" fillId="9" borderId="10" xfId="0" applyNumberFormat="1" applyFont="1" applyFill="1" applyBorder="1" applyAlignment="1">
      <alignment horizontal="right" vertical="top"/>
    </xf>
    <xf numFmtId="49" fontId="8" fillId="9" borderId="9" xfId="0" applyNumberFormat="1" applyFont="1" applyFill="1" applyBorder="1" applyAlignment="1">
      <alignment horizontal="right" vertical="top"/>
    </xf>
    <xf numFmtId="49" fontId="8" fillId="2" borderId="9" xfId="0" applyNumberFormat="1" applyFont="1" applyFill="1" applyBorder="1" applyAlignment="1">
      <alignment horizontal="left" vertical="center"/>
    </xf>
    <xf numFmtId="0" fontId="0" fillId="0" borderId="9" xfId="0" applyBorder="1">
      <alignment vertical="top" wrapText="1"/>
    </xf>
    <xf numFmtId="0" fontId="19" fillId="0" borderId="9" xfId="0" applyFont="1" applyBorder="1">
      <alignment vertical="top" wrapText="1"/>
    </xf>
    <xf numFmtId="0" fontId="0" fillId="17" borderId="9" xfId="0" applyFill="1" applyBorder="1">
      <alignment vertical="top" wrapText="1"/>
    </xf>
    <xf numFmtId="0" fontId="6" fillId="0" borderId="9" xfId="0" applyFont="1" applyBorder="1">
      <alignment vertical="top" wrapText="1"/>
    </xf>
    <xf numFmtId="2" fontId="8" fillId="18" borderId="9" xfId="0" applyNumberFormat="1" applyFont="1" applyFill="1" applyBorder="1" applyAlignment="1">
      <alignment vertical="center"/>
    </xf>
    <xf numFmtId="0" fontId="14" fillId="0" borderId="0" xfId="0" applyFont="1">
      <alignment vertical="top" wrapText="1"/>
    </xf>
    <xf numFmtId="2" fontId="8" fillId="19" borderId="18" xfId="0" applyNumberFormat="1" applyFont="1" applyFill="1" applyBorder="1" applyAlignment="1">
      <alignment vertical="top"/>
    </xf>
    <xf numFmtId="2" fontId="8" fillId="19" borderId="9" xfId="0" applyNumberFormat="1" applyFont="1" applyFill="1" applyBorder="1" applyAlignment="1">
      <alignment vertical="top"/>
    </xf>
    <xf numFmtId="2" fontId="8" fillId="18" borderId="18" xfId="0" applyNumberFormat="1" applyFont="1" applyFill="1" applyBorder="1" applyAlignment="1">
      <alignment vertical="top"/>
    </xf>
    <xf numFmtId="0" fontId="0" fillId="0" borderId="9" xfId="0" applyFont="1" applyBorder="1">
      <alignment vertical="top" wrapText="1"/>
    </xf>
    <xf numFmtId="0" fontId="8" fillId="20" borderId="9" xfId="0" applyFont="1" applyFill="1" applyBorder="1" applyAlignment="1">
      <alignment horizontal="center" vertical="top"/>
    </xf>
    <xf numFmtId="2" fontId="8" fillId="21" borderId="9" xfId="0" applyNumberFormat="1" applyFont="1" applyFill="1" applyBorder="1" applyAlignment="1">
      <alignment vertical="top"/>
    </xf>
    <xf numFmtId="2" fontId="8" fillId="19" borderId="14" xfId="0" applyNumberFormat="1" applyFont="1" applyFill="1" applyBorder="1" applyAlignment="1">
      <alignment vertical="top"/>
    </xf>
    <xf numFmtId="2" fontId="8" fillId="19" borderId="9" xfId="0" applyNumberFormat="1" applyFont="1" applyFill="1" applyBorder="1" applyAlignment="1">
      <alignment vertical="center"/>
    </xf>
    <xf numFmtId="0" fontId="8" fillId="22" borderId="9" xfId="0" applyFont="1" applyFill="1" applyBorder="1" applyAlignment="1">
      <alignment horizontal="center" vertical="top"/>
    </xf>
    <xf numFmtId="2" fontId="8" fillId="23" borderId="9" xfId="0" applyNumberFormat="1" applyFont="1" applyFill="1" applyBorder="1" applyAlignment="1">
      <alignment vertical="top"/>
    </xf>
    <xf numFmtId="2" fontId="8" fillId="24" borderId="9" xfId="0" applyNumberFormat="1" applyFont="1" applyFill="1" applyBorder="1" applyAlignment="1">
      <alignment vertical="top"/>
    </xf>
    <xf numFmtId="2" fontId="8" fillId="25" borderId="9" xfId="0" applyNumberFormat="1" applyFont="1" applyFill="1" applyBorder="1" applyAlignment="1">
      <alignment vertical="top"/>
    </xf>
    <xf numFmtId="2" fontId="8" fillId="25" borderId="10" xfId="0" applyNumberFormat="1" applyFont="1" applyFill="1" applyBorder="1" applyAlignment="1">
      <alignment vertical="top"/>
    </xf>
    <xf numFmtId="2" fontId="8" fillId="26" borderId="10" xfId="0" applyNumberFormat="1" applyFont="1" applyFill="1" applyBorder="1" applyAlignment="1">
      <alignment vertical="top"/>
    </xf>
    <xf numFmtId="2" fontId="8" fillId="2" borderId="14" xfId="0" applyNumberFormat="1" applyFont="1" applyFill="1" applyBorder="1" applyAlignment="1">
      <alignment horizontal="center" vertical="top"/>
    </xf>
    <xf numFmtId="0" fontId="8" fillId="2" borderId="34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3" borderId="14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center" vertical="top"/>
    </xf>
    <xf numFmtId="49" fontId="8" fillId="9" borderId="9" xfId="0" applyNumberFormat="1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left" vertical="top"/>
    </xf>
    <xf numFmtId="49" fontId="8" fillId="2" borderId="9" xfId="0" applyNumberFormat="1" applyFont="1" applyFill="1" applyBorder="1" applyAlignment="1">
      <alignment horizontal="left" vertical="center"/>
    </xf>
    <xf numFmtId="49" fontId="8" fillId="10" borderId="14" xfId="0" applyNumberFormat="1" applyFont="1" applyFill="1" applyBorder="1" applyAlignment="1">
      <alignment horizontal="left" vertical="top"/>
    </xf>
    <xf numFmtId="49" fontId="8" fillId="10" borderId="10" xfId="0" applyNumberFormat="1" applyFont="1" applyFill="1" applyBorder="1" applyAlignment="1">
      <alignment horizontal="left" vertical="top"/>
    </xf>
    <xf numFmtId="49" fontId="7" fillId="2" borderId="47" xfId="0" applyNumberFormat="1" applyFont="1" applyFill="1" applyBorder="1" applyAlignment="1">
      <alignment horizontal="center" vertical="center"/>
    </xf>
    <xf numFmtId="49" fontId="7" fillId="2" borderId="48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top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8" fillId="2" borderId="49" xfId="0" applyNumberFormat="1" applyFont="1" applyFill="1" applyBorder="1" applyAlignment="1">
      <alignment horizontal="center" vertical="center"/>
    </xf>
    <xf numFmtId="49" fontId="8" fillId="2" borderId="50" xfId="0" applyNumberFormat="1" applyFont="1" applyFill="1" applyBorder="1" applyAlignment="1">
      <alignment horizontal="center" vertical="center"/>
    </xf>
    <xf numFmtId="49" fontId="8" fillId="9" borderId="42" xfId="0" applyNumberFormat="1" applyFont="1" applyFill="1" applyBorder="1" applyAlignment="1">
      <alignment horizontal="left" vertical="top"/>
    </xf>
    <xf numFmtId="49" fontId="8" fillId="9" borderId="43" xfId="0" applyNumberFormat="1" applyFont="1" applyFill="1" applyBorder="1" applyAlignment="1">
      <alignment horizontal="left" vertical="top"/>
    </xf>
    <xf numFmtId="2" fontId="8" fillId="6" borderId="27" xfId="0" applyNumberFormat="1" applyFont="1" applyFill="1" applyBorder="1" applyAlignment="1">
      <alignment horizontal="center" vertical="top"/>
    </xf>
    <xf numFmtId="2" fontId="8" fillId="6" borderId="46" xfId="0" applyNumberFormat="1" applyFont="1" applyFill="1" applyBorder="1" applyAlignment="1">
      <alignment horizontal="center" vertical="top"/>
    </xf>
    <xf numFmtId="2" fontId="8" fillId="6" borderId="28" xfId="0" applyNumberFormat="1" applyFont="1" applyFill="1" applyBorder="1" applyAlignment="1">
      <alignment horizontal="center" vertical="top"/>
    </xf>
    <xf numFmtId="49" fontId="8" fillId="9" borderId="44" xfId="0" applyNumberFormat="1" applyFont="1" applyFill="1" applyBorder="1" applyAlignment="1">
      <alignment horizontal="left" vertical="top"/>
    </xf>
    <xf numFmtId="49" fontId="8" fillId="9" borderId="45" xfId="0" applyNumberFormat="1" applyFont="1" applyFill="1" applyBorder="1" applyAlignment="1">
      <alignment horizontal="left" vertical="top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BA6"/>
      <rgbColor rgb="FFCC99FF"/>
      <rgbColor rgb="FFFFCC99"/>
      <rgbColor rgb="FF3366FF"/>
      <rgbColor rgb="FF33CCCC"/>
      <rgbColor rgb="FF92D05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FF2D2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8"/>
  <sheetViews>
    <sheetView windowProtection="1" showGridLines="0" tabSelected="1" zoomScale="98" zoomScaleNormal="98" workbookViewId="0">
      <pane ySplit="3" topLeftCell="A58" activePane="bottomLeft" state="frozen"/>
      <selection pane="bottomLeft" activeCell="G65" sqref="G65"/>
    </sheetView>
  </sheetViews>
  <sheetFormatPr defaultRowHeight="12.75" x14ac:dyDescent="0.2"/>
  <cols>
    <col min="1" max="1" width="3.5703125" style="2"/>
    <col min="2" max="2" width="22.85546875" style="2"/>
    <col min="3" max="3" width="21" style="2" bestFit="1" customWidth="1"/>
    <col min="4" max="4" width="14" style="2"/>
    <col min="5" max="5" width="10.7109375" style="2"/>
    <col min="6" max="6" width="10.140625" style="2"/>
    <col min="7" max="7" width="10.7109375" style="2"/>
    <col min="8" max="8" width="10.140625" style="2" bestFit="1" customWidth="1"/>
    <col min="9" max="9" width="12.140625" style="2" bestFit="1" customWidth="1"/>
    <col min="10" max="10" width="14" style="2"/>
    <col min="11" max="11" width="12.28515625" style="2"/>
    <col min="12" max="12" width="12.7109375" style="2"/>
    <col min="13" max="13" width="14.85546875" style="2"/>
    <col min="14" max="14" width="14.5703125" style="2"/>
    <col min="15" max="16" width="12.7109375" style="2"/>
    <col min="17" max="257" width="14" style="2"/>
    <col min="258" max="1025" width="8.42578125" style="2"/>
    <col min="1026" max="16384" width="9.140625" style="2"/>
  </cols>
  <sheetData>
    <row r="1" spans="1:22" ht="23.25" customHeight="1" thickBot="1" x14ac:dyDescent="0.25">
      <c r="A1" s="176"/>
      <c r="B1" s="176"/>
      <c r="C1" s="176"/>
      <c r="D1" s="177" t="s">
        <v>0</v>
      </c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"/>
    </row>
    <row r="2" spans="1:22" ht="22.5" customHeight="1" thickBot="1" x14ac:dyDescent="0.25">
      <c r="A2" s="178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3"/>
    </row>
    <row r="3" spans="1:22" ht="54.75" customHeight="1" thickBot="1" x14ac:dyDescent="0.25">
      <c r="A3" s="4"/>
      <c r="B3" s="5" t="s">
        <v>2</v>
      </c>
      <c r="C3" s="6" t="s">
        <v>3</v>
      </c>
      <c r="D3" s="17" t="s">
        <v>4</v>
      </c>
      <c r="E3" s="17" t="s">
        <v>5</v>
      </c>
      <c r="F3" s="17" t="s">
        <v>6</v>
      </c>
      <c r="G3" s="18" t="s">
        <v>124</v>
      </c>
      <c r="H3" s="19" t="s">
        <v>80</v>
      </c>
      <c r="I3" s="20" t="s">
        <v>153</v>
      </c>
      <c r="J3" s="17" t="s">
        <v>132</v>
      </c>
      <c r="K3" s="17" t="s">
        <v>151</v>
      </c>
      <c r="L3" s="17" t="s">
        <v>7</v>
      </c>
      <c r="M3" s="17" t="s">
        <v>8</v>
      </c>
      <c r="N3" s="17" t="s">
        <v>68</v>
      </c>
      <c r="O3" s="17" t="s">
        <v>9</v>
      </c>
      <c r="P3" s="17" t="s">
        <v>111</v>
      </c>
      <c r="Q3" s="17" t="s">
        <v>10</v>
      </c>
      <c r="R3" s="17" t="s">
        <v>11</v>
      </c>
      <c r="S3" s="7" t="s">
        <v>109</v>
      </c>
      <c r="T3" s="8" t="s">
        <v>12</v>
      </c>
      <c r="U3" s="3"/>
    </row>
    <row r="4" spans="1:22" s="10" customFormat="1" ht="18.95" customHeight="1" x14ac:dyDescent="0.2">
      <c r="A4" s="21">
        <v>1</v>
      </c>
      <c r="B4" s="28" t="s">
        <v>92</v>
      </c>
      <c r="C4" s="22" t="s">
        <v>13</v>
      </c>
      <c r="D4" s="23">
        <v>24900</v>
      </c>
      <c r="E4" s="155">
        <v>4000</v>
      </c>
      <c r="F4" s="24"/>
      <c r="G4" s="155">
        <v>3000</v>
      </c>
      <c r="H4" s="25">
        <v>700</v>
      </c>
      <c r="I4" s="155">
        <v>3000</v>
      </c>
      <c r="J4" s="24"/>
      <c r="K4" s="24"/>
      <c r="L4" s="24"/>
      <c r="M4" s="24"/>
      <c r="N4" s="24"/>
      <c r="O4" s="24"/>
      <c r="P4" s="24"/>
      <c r="Q4" s="155">
        <v>1000</v>
      </c>
      <c r="R4" s="153">
        <f t="shared" ref="R4:R62" si="0">SUM(D4:Q4)</f>
        <v>36600</v>
      </c>
      <c r="S4" s="25"/>
      <c r="T4" s="25"/>
      <c r="U4" s="27"/>
      <c r="V4" s="3"/>
    </row>
    <row r="5" spans="1:22" s="10" customFormat="1" ht="18.95" customHeight="1" x14ac:dyDescent="0.2">
      <c r="A5" s="21">
        <v>2</v>
      </c>
      <c r="B5" s="28" t="s">
        <v>94</v>
      </c>
      <c r="C5" s="22" t="s">
        <v>13</v>
      </c>
      <c r="D5" s="23">
        <v>24900</v>
      </c>
      <c r="E5" s="24">
        <v>4000</v>
      </c>
      <c r="F5" s="24"/>
      <c r="G5" s="24">
        <v>3000</v>
      </c>
      <c r="H5" s="25">
        <v>700</v>
      </c>
      <c r="I5" s="24"/>
      <c r="J5" s="24"/>
      <c r="K5" s="24"/>
      <c r="L5" s="24"/>
      <c r="M5" s="24"/>
      <c r="N5" s="24"/>
      <c r="O5" s="24"/>
      <c r="P5" s="24"/>
      <c r="Q5" s="24"/>
      <c r="R5" s="26">
        <f t="shared" si="0"/>
        <v>32600</v>
      </c>
      <c r="S5" s="25"/>
      <c r="T5" s="25"/>
      <c r="U5" s="27"/>
      <c r="V5" s="3"/>
    </row>
    <row r="6" spans="1:22" s="10" customFormat="1" ht="18.95" customHeight="1" x14ac:dyDescent="0.2">
      <c r="A6" s="21">
        <v>3</v>
      </c>
      <c r="B6" s="28" t="s">
        <v>96</v>
      </c>
      <c r="C6" s="22" t="s">
        <v>13</v>
      </c>
      <c r="D6" s="23">
        <v>24900</v>
      </c>
      <c r="E6" s="24"/>
      <c r="F6" s="24"/>
      <c r="G6" s="24">
        <v>1500</v>
      </c>
      <c r="H6" s="25">
        <v>700</v>
      </c>
      <c r="I6" s="24"/>
      <c r="J6" s="24"/>
      <c r="K6" s="24"/>
      <c r="L6" s="24"/>
      <c r="M6" s="24"/>
      <c r="N6" s="24"/>
      <c r="O6" s="24"/>
      <c r="P6" s="24"/>
      <c r="Q6" s="24"/>
      <c r="R6" s="26">
        <f t="shared" si="0"/>
        <v>27100</v>
      </c>
      <c r="S6" s="25"/>
      <c r="T6" s="25"/>
      <c r="U6" s="27"/>
      <c r="V6" s="3"/>
    </row>
    <row r="7" spans="1:22" s="10" customFormat="1" ht="18.75" customHeight="1" x14ac:dyDescent="0.2">
      <c r="A7" s="21">
        <v>4</v>
      </c>
      <c r="B7" s="28" t="s">
        <v>97</v>
      </c>
      <c r="C7" s="22" t="s">
        <v>13</v>
      </c>
      <c r="D7" s="23">
        <v>24900</v>
      </c>
      <c r="E7" s="24"/>
      <c r="F7" s="24"/>
      <c r="G7" s="24"/>
      <c r="H7" s="25">
        <v>700</v>
      </c>
      <c r="I7" s="24"/>
      <c r="J7" s="24"/>
      <c r="K7" s="156">
        <v>500</v>
      </c>
      <c r="L7" s="24"/>
      <c r="M7" s="24">
        <v>1500</v>
      </c>
      <c r="N7" s="24"/>
      <c r="O7" s="24"/>
      <c r="P7" s="24"/>
      <c r="Q7" s="24"/>
      <c r="R7" s="26">
        <f t="shared" si="0"/>
        <v>27600</v>
      </c>
      <c r="S7" s="25"/>
      <c r="T7" s="25"/>
      <c r="U7" s="27"/>
      <c r="V7" s="3"/>
    </row>
    <row r="8" spans="1:22" s="10" customFormat="1" ht="18.95" customHeight="1" x14ac:dyDescent="0.2">
      <c r="A8" s="21">
        <v>5</v>
      </c>
      <c r="B8" s="28" t="s">
        <v>106</v>
      </c>
      <c r="C8" s="22" t="s">
        <v>13</v>
      </c>
      <c r="D8" s="23">
        <v>24900</v>
      </c>
      <c r="E8" s="24"/>
      <c r="F8" s="24"/>
      <c r="G8" s="29"/>
      <c r="H8" s="25">
        <v>700</v>
      </c>
      <c r="I8" s="24"/>
      <c r="J8" s="24"/>
      <c r="K8" s="24"/>
      <c r="L8" s="24"/>
      <c r="M8" s="155">
        <v>1500</v>
      </c>
      <c r="N8" s="24"/>
      <c r="O8" s="24"/>
      <c r="P8" s="24"/>
      <c r="Q8" s="155">
        <v>1500</v>
      </c>
      <c r="R8" s="26">
        <f t="shared" si="0"/>
        <v>28600</v>
      </c>
      <c r="S8" s="25"/>
      <c r="T8" s="25"/>
      <c r="U8" s="27"/>
      <c r="V8" s="3"/>
    </row>
    <row r="9" spans="1:22" s="10" customFormat="1" ht="18.95" customHeight="1" x14ac:dyDescent="0.2">
      <c r="A9" s="21">
        <v>6</v>
      </c>
      <c r="B9" s="28" t="s">
        <v>100</v>
      </c>
      <c r="C9" s="22" t="s">
        <v>13</v>
      </c>
      <c r="D9" s="23">
        <v>24900</v>
      </c>
      <c r="E9" s="24"/>
      <c r="F9" s="24">
        <v>3000</v>
      </c>
      <c r="G9" s="24"/>
      <c r="H9" s="25">
        <v>700</v>
      </c>
      <c r="I9" s="24"/>
      <c r="J9" s="24"/>
      <c r="K9" s="24"/>
      <c r="L9" s="24"/>
      <c r="M9" s="24"/>
      <c r="N9" s="24"/>
      <c r="O9" s="24"/>
      <c r="P9" s="24"/>
      <c r="Q9" s="24"/>
      <c r="R9" s="26">
        <f t="shared" si="0"/>
        <v>28600</v>
      </c>
      <c r="S9" s="25"/>
      <c r="T9" s="25"/>
      <c r="U9" s="27"/>
      <c r="V9" s="3"/>
    </row>
    <row r="10" spans="1:22" s="10" customFormat="1" ht="18.95" customHeight="1" x14ac:dyDescent="0.2">
      <c r="A10" s="21">
        <v>7</v>
      </c>
      <c r="B10" s="28" t="s">
        <v>104</v>
      </c>
      <c r="C10" s="22" t="s">
        <v>13</v>
      </c>
      <c r="D10" s="23">
        <v>24900</v>
      </c>
      <c r="E10" s="24"/>
      <c r="F10" s="24"/>
      <c r="G10" s="24"/>
      <c r="H10" s="25">
        <v>700</v>
      </c>
      <c r="I10" s="24"/>
      <c r="J10" s="24"/>
      <c r="K10" s="24"/>
      <c r="L10" s="30"/>
      <c r="M10" s="155">
        <v>3000</v>
      </c>
      <c r="N10" s="24"/>
      <c r="O10" s="24"/>
      <c r="P10" s="24"/>
      <c r="Q10" s="24"/>
      <c r="R10" s="144">
        <f t="shared" si="0"/>
        <v>28600</v>
      </c>
      <c r="S10" s="25"/>
      <c r="T10" s="25"/>
      <c r="U10" s="27"/>
      <c r="V10" s="3"/>
    </row>
    <row r="11" spans="1:22" s="10" customFormat="1" ht="18.95" customHeight="1" x14ac:dyDescent="0.2">
      <c r="A11" s="21">
        <v>8</v>
      </c>
      <c r="B11" s="28" t="s">
        <v>107</v>
      </c>
      <c r="C11" s="22" t="s">
        <v>13</v>
      </c>
      <c r="D11" s="23">
        <v>24900</v>
      </c>
      <c r="E11" s="24"/>
      <c r="F11" s="24"/>
      <c r="G11" s="24"/>
      <c r="H11" s="25">
        <v>700</v>
      </c>
      <c r="I11" s="155">
        <v>2500</v>
      </c>
      <c r="J11" s="24"/>
      <c r="K11" s="24"/>
      <c r="L11" s="24"/>
      <c r="M11" s="24"/>
      <c r="N11" s="24"/>
      <c r="O11" s="24"/>
      <c r="P11" s="24"/>
      <c r="Q11" s="24"/>
      <c r="R11" s="144">
        <f t="shared" si="0"/>
        <v>28100</v>
      </c>
      <c r="S11" s="25"/>
      <c r="T11" s="25"/>
      <c r="U11" s="27"/>
      <c r="V11" s="3"/>
    </row>
    <row r="12" spans="1:22" s="10" customFormat="1" ht="18.95" customHeight="1" x14ac:dyDescent="0.2">
      <c r="A12" s="21">
        <v>9</v>
      </c>
      <c r="B12" s="28" t="s">
        <v>113</v>
      </c>
      <c r="C12" s="22" t="s">
        <v>13</v>
      </c>
      <c r="D12" s="23">
        <v>24900</v>
      </c>
      <c r="E12" s="24"/>
      <c r="F12" s="24"/>
      <c r="G12" s="155">
        <v>1000</v>
      </c>
      <c r="H12" s="25">
        <v>700</v>
      </c>
      <c r="I12" s="155">
        <v>3000</v>
      </c>
      <c r="J12" s="155">
        <v>3000</v>
      </c>
      <c r="K12" s="155">
        <v>500</v>
      </c>
      <c r="L12" s="24"/>
      <c r="M12" s="24"/>
      <c r="N12" s="24"/>
      <c r="O12" s="24"/>
      <c r="P12" s="24"/>
      <c r="Q12" s="155">
        <v>1500</v>
      </c>
      <c r="R12" s="26">
        <f t="shared" si="0"/>
        <v>34600</v>
      </c>
      <c r="S12" s="25"/>
      <c r="T12" s="25"/>
      <c r="U12" s="27"/>
      <c r="V12" s="3"/>
    </row>
    <row r="13" spans="1:22" s="10" customFormat="1" ht="18.95" customHeight="1" x14ac:dyDescent="0.2">
      <c r="A13" s="21">
        <v>10</v>
      </c>
      <c r="B13" s="28" t="s">
        <v>126</v>
      </c>
      <c r="C13" s="22" t="s">
        <v>13</v>
      </c>
      <c r="D13" s="151"/>
      <c r="E13" s="24"/>
      <c r="F13" s="24"/>
      <c r="G13" s="24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6">
        <f t="shared" si="0"/>
        <v>0</v>
      </c>
      <c r="S13" s="25"/>
      <c r="T13" s="25"/>
      <c r="U13" s="27"/>
      <c r="V13" s="3"/>
    </row>
    <row r="14" spans="1:22" s="10" customFormat="1" ht="18.75" customHeight="1" x14ac:dyDescent="0.2">
      <c r="A14" s="21">
        <v>11</v>
      </c>
      <c r="B14" s="28" t="s">
        <v>146</v>
      </c>
      <c r="C14" s="22" t="s">
        <v>13</v>
      </c>
      <c r="D14" s="23">
        <v>16000</v>
      </c>
      <c r="E14" s="24"/>
      <c r="F14" s="24"/>
      <c r="G14" s="24"/>
      <c r="H14" s="25">
        <v>700</v>
      </c>
      <c r="I14" s="24"/>
      <c r="J14" s="24"/>
      <c r="K14" s="24"/>
      <c r="L14" s="24"/>
      <c r="M14" s="24"/>
      <c r="N14" s="24"/>
      <c r="O14" s="24"/>
      <c r="P14" s="24"/>
      <c r="Q14" s="24"/>
      <c r="R14" s="26">
        <f t="shared" si="0"/>
        <v>16700</v>
      </c>
      <c r="S14" s="25"/>
      <c r="T14" s="25"/>
      <c r="U14" s="27"/>
      <c r="V14" s="3"/>
    </row>
    <row r="15" spans="1:22" s="10" customFormat="1" ht="18.75" customHeight="1" x14ac:dyDescent="0.2">
      <c r="A15" s="21">
        <v>12</v>
      </c>
      <c r="B15" s="28" t="s">
        <v>149</v>
      </c>
      <c r="C15" s="22" t="s">
        <v>13</v>
      </c>
      <c r="D15" s="23">
        <v>24900</v>
      </c>
      <c r="E15" s="24"/>
      <c r="F15" s="24"/>
      <c r="G15" s="24">
        <v>3000</v>
      </c>
      <c r="H15" s="25">
        <v>700</v>
      </c>
      <c r="I15" s="24"/>
      <c r="J15" s="24"/>
      <c r="K15" s="24">
        <v>2500</v>
      </c>
      <c r="L15" s="24"/>
      <c r="M15" s="24"/>
      <c r="N15" s="24"/>
      <c r="O15" s="24"/>
      <c r="P15" s="24"/>
      <c r="Q15" s="24">
        <v>3000</v>
      </c>
      <c r="R15" s="26">
        <f t="shared" si="0"/>
        <v>34100</v>
      </c>
      <c r="S15" s="25"/>
      <c r="T15" s="25"/>
      <c r="U15" s="27"/>
      <c r="V15" s="3"/>
    </row>
    <row r="16" spans="1:22" s="10" customFormat="1" ht="18.75" customHeight="1" x14ac:dyDescent="0.2">
      <c r="A16" s="21">
        <v>13</v>
      </c>
      <c r="B16" s="28" t="s">
        <v>156</v>
      </c>
      <c r="C16" s="22" t="s">
        <v>13</v>
      </c>
      <c r="D16" s="23">
        <v>24900</v>
      </c>
      <c r="E16" s="24"/>
      <c r="F16" s="24"/>
      <c r="G16" s="155">
        <v>1500</v>
      </c>
      <c r="H16" s="25">
        <v>700</v>
      </c>
      <c r="I16" s="24"/>
      <c r="J16" s="24"/>
      <c r="K16" s="24"/>
      <c r="L16" s="155">
        <v>1000</v>
      </c>
      <c r="M16" s="24"/>
      <c r="N16" s="24"/>
      <c r="O16" s="24"/>
      <c r="P16" s="24"/>
      <c r="Q16" s="155">
        <v>500</v>
      </c>
      <c r="R16" s="144">
        <f t="shared" si="0"/>
        <v>28600</v>
      </c>
      <c r="S16" s="25"/>
      <c r="T16" s="25"/>
      <c r="U16" s="27"/>
      <c r="V16" s="3"/>
    </row>
    <row r="17" spans="1:22" s="10" customFormat="1" ht="18.95" customHeight="1" x14ac:dyDescent="0.2">
      <c r="A17" s="21">
        <v>14</v>
      </c>
      <c r="B17" s="31" t="s">
        <v>98</v>
      </c>
      <c r="C17" s="22" t="s">
        <v>13</v>
      </c>
      <c r="D17" s="23">
        <v>24900</v>
      </c>
      <c r="E17" s="24"/>
      <c r="F17" s="24"/>
      <c r="G17" s="24"/>
      <c r="H17" s="25">
        <v>700</v>
      </c>
      <c r="I17" s="24"/>
      <c r="J17" s="24"/>
      <c r="K17" s="24">
        <v>2500</v>
      </c>
      <c r="L17" s="24"/>
      <c r="M17" s="24">
        <v>3000</v>
      </c>
      <c r="N17" s="24"/>
      <c r="O17" s="24"/>
      <c r="P17" s="24"/>
      <c r="Q17" s="24"/>
      <c r="R17" s="26">
        <f t="shared" si="0"/>
        <v>31100</v>
      </c>
      <c r="S17" s="25"/>
      <c r="T17" s="25"/>
      <c r="U17" s="27"/>
      <c r="V17" s="3"/>
    </row>
    <row r="18" spans="1:22" s="10" customFormat="1" ht="18.95" customHeight="1" x14ac:dyDescent="0.2">
      <c r="A18" s="21">
        <v>15</v>
      </c>
      <c r="B18" s="31" t="s">
        <v>101</v>
      </c>
      <c r="C18" s="22" t="s">
        <v>13</v>
      </c>
      <c r="D18" s="23">
        <v>24900</v>
      </c>
      <c r="E18" s="24"/>
      <c r="F18" s="24"/>
      <c r="G18" s="24"/>
      <c r="H18" s="25">
        <v>700</v>
      </c>
      <c r="I18" s="24">
        <v>3000</v>
      </c>
      <c r="J18" s="24">
        <v>3000</v>
      </c>
      <c r="K18" s="156">
        <v>1500</v>
      </c>
      <c r="L18" s="24"/>
      <c r="M18" s="24"/>
      <c r="N18" s="24"/>
      <c r="O18" s="24"/>
      <c r="P18" s="24"/>
      <c r="Q18" s="24"/>
      <c r="R18" s="144">
        <f t="shared" si="0"/>
        <v>33100</v>
      </c>
      <c r="S18" s="25"/>
      <c r="T18" s="25"/>
      <c r="U18" s="27"/>
      <c r="V18" s="3"/>
    </row>
    <row r="19" spans="1:22" s="10" customFormat="1" ht="18.95" customHeight="1" x14ac:dyDescent="0.2">
      <c r="A19" s="21">
        <v>16</v>
      </c>
      <c r="B19" s="31" t="s">
        <v>102</v>
      </c>
      <c r="C19" s="22" t="s">
        <v>13</v>
      </c>
      <c r="D19" s="23">
        <v>24900</v>
      </c>
      <c r="E19" s="24"/>
      <c r="F19" s="24"/>
      <c r="G19" s="24"/>
      <c r="H19" s="25">
        <v>100</v>
      </c>
      <c r="I19" s="24"/>
      <c r="J19" s="24"/>
      <c r="K19" s="24"/>
      <c r="L19" s="24"/>
      <c r="M19" s="24"/>
      <c r="N19" s="24"/>
      <c r="O19" s="24"/>
      <c r="P19" s="24"/>
      <c r="Q19" s="24"/>
      <c r="R19" s="26">
        <f t="shared" si="0"/>
        <v>25000</v>
      </c>
      <c r="S19" s="25"/>
      <c r="T19" s="25"/>
      <c r="U19" s="27"/>
      <c r="V19" s="3"/>
    </row>
    <row r="20" spans="1:22" s="10" customFormat="1" ht="18.75" customHeight="1" x14ac:dyDescent="0.2">
      <c r="A20" s="21">
        <v>17</v>
      </c>
      <c r="B20" s="31" t="s">
        <v>105</v>
      </c>
      <c r="C20" s="22" t="s">
        <v>13</v>
      </c>
      <c r="D20" s="23">
        <v>24900</v>
      </c>
      <c r="E20" s="24"/>
      <c r="F20" s="24"/>
      <c r="G20" s="155">
        <v>2500</v>
      </c>
      <c r="H20" s="25">
        <v>700</v>
      </c>
      <c r="I20" s="24"/>
      <c r="J20" s="24"/>
      <c r="K20" s="24"/>
      <c r="L20" s="24"/>
      <c r="M20" s="24"/>
      <c r="N20" s="24"/>
      <c r="O20" s="24"/>
      <c r="P20" s="24"/>
      <c r="Q20" s="24"/>
      <c r="R20" s="144">
        <f t="shared" si="0"/>
        <v>28100</v>
      </c>
      <c r="S20" s="25"/>
      <c r="T20" s="25"/>
      <c r="U20" s="27"/>
      <c r="V20" s="3"/>
    </row>
    <row r="21" spans="1:22" s="10" customFormat="1" ht="18.95" customHeight="1" x14ac:dyDescent="0.2">
      <c r="A21" s="21">
        <v>18</v>
      </c>
      <c r="B21" s="32" t="s">
        <v>110</v>
      </c>
      <c r="C21" s="22" t="s">
        <v>13</v>
      </c>
      <c r="D21" s="23">
        <v>24900</v>
      </c>
      <c r="E21" s="23"/>
      <c r="F21" s="23"/>
      <c r="G21" s="24"/>
      <c r="H21" s="25">
        <v>700</v>
      </c>
      <c r="I21" s="24"/>
      <c r="J21" s="24"/>
      <c r="K21" s="24"/>
      <c r="L21" s="24"/>
      <c r="M21" s="24">
        <v>3000</v>
      </c>
      <c r="N21" s="24"/>
      <c r="O21" s="24"/>
      <c r="P21" s="24"/>
      <c r="Q21" s="24"/>
      <c r="R21" s="26">
        <f t="shared" si="0"/>
        <v>28600</v>
      </c>
      <c r="S21" s="25"/>
      <c r="T21" s="25"/>
      <c r="U21" s="27"/>
      <c r="V21" s="3"/>
    </row>
    <row r="22" spans="1:22" s="10" customFormat="1" ht="18.95" customHeight="1" x14ac:dyDescent="0.2">
      <c r="A22" s="21">
        <v>19</v>
      </c>
      <c r="B22" s="32" t="s">
        <v>112</v>
      </c>
      <c r="C22" s="22" t="s">
        <v>13</v>
      </c>
      <c r="D22" s="151"/>
      <c r="E22" s="24"/>
      <c r="F22" s="24"/>
      <c r="G22" s="24"/>
      <c r="H22" s="25"/>
      <c r="I22" s="24"/>
      <c r="J22" s="24"/>
      <c r="K22" s="24"/>
      <c r="L22" s="24"/>
      <c r="M22" s="24"/>
      <c r="N22" s="24"/>
      <c r="O22" s="24"/>
      <c r="P22" s="24"/>
      <c r="Q22" s="24"/>
      <c r="R22" s="26">
        <f t="shared" si="0"/>
        <v>0</v>
      </c>
      <c r="S22" s="25"/>
      <c r="T22" s="25"/>
      <c r="U22" s="27"/>
      <c r="V22" s="3"/>
    </row>
    <row r="23" spans="1:22" s="10" customFormat="1" ht="18.95" customHeight="1" x14ac:dyDescent="0.2">
      <c r="A23" s="21">
        <v>20</v>
      </c>
      <c r="B23" s="32" t="s">
        <v>122</v>
      </c>
      <c r="C23" s="22" t="s">
        <v>13</v>
      </c>
      <c r="D23" s="23">
        <v>24900</v>
      </c>
      <c r="E23" s="24"/>
      <c r="F23" s="24"/>
      <c r="G23" s="24"/>
      <c r="H23" s="25">
        <v>700</v>
      </c>
      <c r="I23" s="24"/>
      <c r="J23" s="24"/>
      <c r="K23" s="24"/>
      <c r="L23" s="24"/>
      <c r="M23" s="24"/>
      <c r="N23" s="24"/>
      <c r="O23" s="24"/>
      <c r="P23" s="24"/>
      <c r="Q23" s="24"/>
      <c r="R23" s="26">
        <f t="shared" si="0"/>
        <v>25600</v>
      </c>
      <c r="S23" s="25"/>
      <c r="T23" s="25"/>
      <c r="U23" s="27"/>
      <c r="V23" s="3"/>
    </row>
    <row r="24" spans="1:22" s="10" customFormat="1" ht="18.95" customHeight="1" x14ac:dyDescent="0.2">
      <c r="A24" s="21">
        <v>21</v>
      </c>
      <c r="B24" s="32" t="s">
        <v>127</v>
      </c>
      <c r="C24" s="22" t="s">
        <v>13</v>
      </c>
      <c r="D24" s="23">
        <v>18000</v>
      </c>
      <c r="E24" s="24"/>
      <c r="F24" s="24"/>
      <c r="G24" s="24"/>
      <c r="H24" s="25">
        <v>700</v>
      </c>
      <c r="I24" s="24"/>
      <c r="J24" s="24"/>
      <c r="K24" s="24"/>
      <c r="L24" s="24"/>
      <c r="M24" s="24"/>
      <c r="N24" s="24"/>
      <c r="O24" s="24"/>
      <c r="P24" s="24"/>
      <c r="Q24" s="24"/>
      <c r="R24" s="26">
        <f t="shared" si="0"/>
        <v>18700</v>
      </c>
      <c r="S24" s="25"/>
      <c r="T24" s="25"/>
      <c r="U24" s="27"/>
      <c r="V24" s="3"/>
    </row>
    <row r="25" spans="1:22" s="10" customFormat="1" ht="18.95" customHeight="1" x14ac:dyDescent="0.2">
      <c r="A25" s="21">
        <v>22</v>
      </c>
      <c r="B25" s="32" t="s">
        <v>131</v>
      </c>
      <c r="C25" s="22" t="s">
        <v>13</v>
      </c>
      <c r="D25" s="23">
        <v>24900</v>
      </c>
      <c r="E25" s="24"/>
      <c r="F25" s="24"/>
      <c r="G25" s="24"/>
      <c r="H25" s="25">
        <v>600</v>
      </c>
      <c r="I25" s="24"/>
      <c r="J25" s="24"/>
      <c r="K25" s="24"/>
      <c r="L25" s="24"/>
      <c r="M25" s="24"/>
      <c r="N25" s="24"/>
      <c r="O25" s="24"/>
      <c r="P25" s="24"/>
      <c r="Q25" s="24"/>
      <c r="R25" s="26">
        <f t="shared" si="0"/>
        <v>25500</v>
      </c>
      <c r="S25" s="25"/>
      <c r="T25" s="25"/>
      <c r="U25" s="27"/>
      <c r="V25" s="3"/>
    </row>
    <row r="26" spans="1:22" s="10" customFormat="1" ht="18.95" customHeight="1" x14ac:dyDescent="0.2">
      <c r="A26" s="21">
        <v>23</v>
      </c>
      <c r="B26" s="32" t="s">
        <v>130</v>
      </c>
      <c r="C26" s="22" t="s">
        <v>13</v>
      </c>
      <c r="D26" s="23">
        <v>24900</v>
      </c>
      <c r="E26" s="24"/>
      <c r="F26" s="24"/>
      <c r="G26" s="155">
        <v>1500</v>
      </c>
      <c r="H26" s="25">
        <v>700</v>
      </c>
      <c r="I26" s="24"/>
      <c r="J26" s="24">
        <v>3000</v>
      </c>
      <c r="K26" s="24">
        <v>1500</v>
      </c>
      <c r="L26" s="24"/>
      <c r="M26" s="24"/>
      <c r="N26" s="24"/>
      <c r="O26" s="24"/>
      <c r="P26" s="24"/>
      <c r="Q26" s="24"/>
      <c r="R26" s="26">
        <f t="shared" si="0"/>
        <v>31600</v>
      </c>
      <c r="S26" s="25"/>
      <c r="T26" s="25"/>
      <c r="U26" s="27"/>
      <c r="V26" s="3"/>
    </row>
    <row r="27" spans="1:22" s="10" customFormat="1" ht="18.95" customHeight="1" x14ac:dyDescent="0.2">
      <c r="A27" s="21">
        <v>24</v>
      </c>
      <c r="B27" s="32" t="s">
        <v>177</v>
      </c>
      <c r="C27" s="22" t="s">
        <v>13</v>
      </c>
      <c r="D27" s="23">
        <v>24900</v>
      </c>
      <c r="E27" s="24"/>
      <c r="F27" s="24"/>
      <c r="G27" s="155">
        <v>3000</v>
      </c>
      <c r="H27" s="25">
        <v>700</v>
      </c>
      <c r="I27" s="155">
        <v>3000</v>
      </c>
      <c r="J27" s="24"/>
      <c r="K27" s="24"/>
      <c r="L27" s="24"/>
      <c r="M27" s="24"/>
      <c r="N27" s="24"/>
      <c r="O27" s="24"/>
      <c r="P27" s="24"/>
      <c r="Q27" s="24"/>
      <c r="R27" s="26">
        <f t="shared" si="0"/>
        <v>31600</v>
      </c>
      <c r="S27" s="25"/>
      <c r="T27" s="25"/>
      <c r="U27" s="27"/>
      <c r="V27" s="3"/>
    </row>
    <row r="28" spans="1:22" s="10" customFormat="1" ht="18.95" customHeight="1" x14ac:dyDescent="0.2">
      <c r="A28" s="21">
        <v>25</v>
      </c>
      <c r="B28" s="32" t="s">
        <v>154</v>
      </c>
      <c r="C28" s="22" t="s">
        <v>13</v>
      </c>
      <c r="D28" s="23">
        <v>24900</v>
      </c>
      <c r="E28" s="24"/>
      <c r="F28" s="24"/>
      <c r="G28" s="24">
        <v>1500</v>
      </c>
      <c r="H28" s="25">
        <v>700</v>
      </c>
      <c r="I28" s="24"/>
      <c r="J28" s="24"/>
      <c r="K28" s="24"/>
      <c r="L28" s="24"/>
      <c r="M28" s="24"/>
      <c r="N28" s="24"/>
      <c r="O28" s="24"/>
      <c r="P28" s="24"/>
      <c r="Q28" s="24"/>
      <c r="R28" s="26">
        <f t="shared" si="0"/>
        <v>27100</v>
      </c>
      <c r="S28" s="25"/>
      <c r="T28" s="25"/>
      <c r="U28" s="27"/>
      <c r="V28" s="3"/>
    </row>
    <row r="29" spans="1:22" s="10" customFormat="1" ht="18.95" customHeight="1" x14ac:dyDescent="0.2">
      <c r="A29" s="21">
        <v>26</v>
      </c>
      <c r="B29" s="32" t="s">
        <v>157</v>
      </c>
      <c r="C29" s="22" t="s">
        <v>13</v>
      </c>
      <c r="D29" s="23">
        <v>22400</v>
      </c>
      <c r="E29" s="24"/>
      <c r="F29" s="24"/>
      <c r="G29" s="24"/>
      <c r="H29" s="25">
        <v>700</v>
      </c>
      <c r="I29" s="155">
        <v>3000</v>
      </c>
      <c r="J29" s="24"/>
      <c r="K29" s="24"/>
      <c r="L29" s="24"/>
      <c r="M29" s="24"/>
      <c r="N29" s="24"/>
      <c r="O29" s="24"/>
      <c r="P29" s="24"/>
      <c r="Q29" s="24"/>
      <c r="R29" s="144">
        <f t="shared" si="0"/>
        <v>26100</v>
      </c>
      <c r="S29" s="25"/>
      <c r="T29" s="25"/>
      <c r="U29" s="27"/>
      <c r="V29" s="3"/>
    </row>
    <row r="30" spans="1:22" s="10" customFormat="1" ht="18.95" customHeight="1" x14ac:dyDescent="0.2">
      <c r="A30" s="21">
        <v>27</v>
      </c>
      <c r="B30" s="32" t="s">
        <v>174</v>
      </c>
      <c r="C30" s="150" t="s">
        <v>179</v>
      </c>
      <c r="D30" s="23">
        <v>24900</v>
      </c>
      <c r="E30" s="24"/>
      <c r="F30" s="24"/>
      <c r="G30" s="24"/>
      <c r="H30" s="25"/>
      <c r="I30" s="24"/>
      <c r="J30" s="24"/>
      <c r="K30" s="24"/>
      <c r="L30" s="24"/>
      <c r="M30" s="24"/>
      <c r="N30" s="24"/>
      <c r="O30" s="24"/>
      <c r="P30" s="24"/>
      <c r="Q30" s="24"/>
      <c r="R30" s="144">
        <f t="shared" si="0"/>
        <v>24900</v>
      </c>
      <c r="S30" s="25"/>
      <c r="T30" s="25"/>
      <c r="U30" s="27"/>
      <c r="V30" s="3"/>
    </row>
    <row r="31" spans="1:22" s="10" customFormat="1" ht="18.95" customHeight="1" x14ac:dyDescent="0.2">
      <c r="A31" s="21">
        <v>28</v>
      </c>
      <c r="B31" s="32" t="s">
        <v>196</v>
      </c>
      <c r="C31" s="22" t="s">
        <v>13</v>
      </c>
      <c r="D31" s="23">
        <v>24900</v>
      </c>
      <c r="E31" s="24"/>
      <c r="F31" s="24"/>
      <c r="G31" s="24"/>
      <c r="H31" s="25">
        <v>700</v>
      </c>
      <c r="I31" s="24"/>
      <c r="J31" s="24"/>
      <c r="K31" s="24"/>
      <c r="L31" s="24"/>
      <c r="M31" s="24"/>
      <c r="N31" s="24"/>
      <c r="O31" s="24"/>
      <c r="P31" s="24"/>
      <c r="Q31" s="24"/>
      <c r="R31" s="26">
        <f t="shared" si="0"/>
        <v>25600</v>
      </c>
      <c r="S31" s="25"/>
      <c r="T31" s="25"/>
      <c r="U31" s="27"/>
      <c r="V31" s="3"/>
    </row>
    <row r="32" spans="1:22" s="10" customFormat="1" ht="18.75" customHeight="1" x14ac:dyDescent="0.2">
      <c r="A32" s="21">
        <v>29</v>
      </c>
      <c r="B32" s="33" t="s">
        <v>117</v>
      </c>
      <c r="C32" s="22" t="s">
        <v>13</v>
      </c>
      <c r="D32" s="23">
        <v>24900</v>
      </c>
      <c r="E32" s="24"/>
      <c r="F32" s="24"/>
      <c r="G32" s="24"/>
      <c r="H32" s="25">
        <v>700</v>
      </c>
      <c r="I32" s="24"/>
      <c r="J32" s="24"/>
      <c r="K32" s="24"/>
      <c r="L32" s="24"/>
      <c r="M32" s="24"/>
      <c r="N32" s="24"/>
      <c r="O32" s="24"/>
      <c r="P32" s="24"/>
      <c r="Q32" s="24"/>
      <c r="R32" s="144">
        <f t="shared" si="0"/>
        <v>25600</v>
      </c>
      <c r="S32" s="25"/>
      <c r="T32" s="25"/>
      <c r="U32" s="27"/>
      <c r="V32" s="3"/>
    </row>
    <row r="33" spans="1:22" s="10" customFormat="1" ht="18.95" customHeight="1" x14ac:dyDescent="0.2">
      <c r="A33" s="21">
        <v>30</v>
      </c>
      <c r="B33" s="33" t="s">
        <v>121</v>
      </c>
      <c r="C33" s="22" t="s">
        <v>13</v>
      </c>
      <c r="D33" s="23">
        <v>24900</v>
      </c>
      <c r="E33" s="24">
        <v>4000</v>
      </c>
      <c r="F33" s="24"/>
      <c r="G33" s="24"/>
      <c r="H33" s="25">
        <v>700</v>
      </c>
      <c r="I33" s="24"/>
      <c r="J33" s="24"/>
      <c r="K33" s="24"/>
      <c r="L33" s="24"/>
      <c r="M33" s="24"/>
      <c r="N33" s="24"/>
      <c r="O33" s="24"/>
      <c r="P33" s="24"/>
      <c r="Q33" s="24"/>
      <c r="R33" s="26">
        <f t="shared" si="0"/>
        <v>29600</v>
      </c>
      <c r="S33" s="25"/>
      <c r="T33" s="25"/>
      <c r="U33" s="27"/>
      <c r="V33" s="3"/>
    </row>
    <row r="34" spans="1:22" s="10" customFormat="1" ht="18.95" customHeight="1" x14ac:dyDescent="0.2">
      <c r="A34" s="21">
        <v>31</v>
      </c>
      <c r="B34" s="33" t="s">
        <v>129</v>
      </c>
      <c r="C34" s="22" t="s">
        <v>13</v>
      </c>
      <c r="D34" s="23">
        <v>24900</v>
      </c>
      <c r="E34" s="24"/>
      <c r="F34" s="24"/>
      <c r="G34" s="24"/>
      <c r="H34" s="25">
        <v>700</v>
      </c>
      <c r="I34" s="24"/>
      <c r="J34" s="24"/>
      <c r="K34" s="24"/>
      <c r="L34" s="24"/>
      <c r="M34" s="24"/>
      <c r="N34" s="24"/>
      <c r="O34" s="24"/>
      <c r="P34" s="24"/>
      <c r="Q34" s="24"/>
      <c r="R34" s="26">
        <f t="shared" si="0"/>
        <v>25600</v>
      </c>
      <c r="S34" s="25"/>
      <c r="T34" s="25"/>
      <c r="U34" s="34"/>
      <c r="V34" s="16"/>
    </row>
    <row r="35" spans="1:22" s="10" customFormat="1" ht="18.95" customHeight="1" x14ac:dyDescent="0.2">
      <c r="A35" s="21">
        <v>32</v>
      </c>
      <c r="B35" s="33" t="s">
        <v>133</v>
      </c>
      <c r="C35" s="22" t="s">
        <v>13</v>
      </c>
      <c r="D35" s="23">
        <v>24900</v>
      </c>
      <c r="E35" s="24"/>
      <c r="F35" s="24"/>
      <c r="G35" s="24"/>
      <c r="H35" s="25">
        <v>700</v>
      </c>
      <c r="I35" s="24"/>
      <c r="J35" s="24"/>
      <c r="K35" s="24"/>
      <c r="L35" s="24"/>
      <c r="M35" s="24"/>
      <c r="N35" s="24"/>
      <c r="O35" s="24"/>
      <c r="P35" s="24"/>
      <c r="Q35" s="24"/>
      <c r="R35" s="26">
        <f t="shared" si="0"/>
        <v>25600</v>
      </c>
      <c r="S35" s="25"/>
      <c r="T35" s="25"/>
      <c r="U35" s="34"/>
      <c r="V35" s="16"/>
    </row>
    <row r="36" spans="1:22" s="10" customFormat="1" ht="18.95" customHeight="1" x14ac:dyDescent="0.2">
      <c r="A36" s="21">
        <v>33</v>
      </c>
      <c r="B36" s="33" t="s">
        <v>148</v>
      </c>
      <c r="C36" s="22" t="s">
        <v>13</v>
      </c>
      <c r="D36" s="23">
        <v>24900</v>
      </c>
      <c r="E36" s="24"/>
      <c r="F36" s="155">
        <v>3000</v>
      </c>
      <c r="G36" s="24"/>
      <c r="H36" s="25">
        <v>700</v>
      </c>
      <c r="I36" s="24"/>
      <c r="J36" s="24"/>
      <c r="K36" s="24"/>
      <c r="L36" s="155">
        <v>3000</v>
      </c>
      <c r="M36" s="24"/>
      <c r="N36" s="24"/>
      <c r="O36" s="24"/>
      <c r="P36" s="24"/>
      <c r="Q36" s="24"/>
      <c r="R36" s="144">
        <f t="shared" si="0"/>
        <v>31600</v>
      </c>
      <c r="S36" s="25"/>
      <c r="T36" s="25"/>
      <c r="U36" s="34"/>
      <c r="V36" s="16"/>
    </row>
    <row r="37" spans="1:22" s="10" customFormat="1" ht="18.75" customHeight="1" x14ac:dyDescent="0.2">
      <c r="A37" s="21">
        <v>34</v>
      </c>
      <c r="B37" s="33" t="s">
        <v>152</v>
      </c>
      <c r="C37" s="22" t="s">
        <v>13</v>
      </c>
      <c r="D37" s="23">
        <v>24900</v>
      </c>
      <c r="E37" s="24"/>
      <c r="F37" s="24"/>
      <c r="G37" s="24"/>
      <c r="H37" s="25">
        <v>700</v>
      </c>
      <c r="I37" s="24"/>
      <c r="J37" s="24"/>
      <c r="K37" s="24"/>
      <c r="L37" s="155">
        <v>3000</v>
      </c>
      <c r="M37" s="24"/>
      <c r="N37" s="24"/>
      <c r="O37" s="24"/>
      <c r="P37" s="24"/>
      <c r="Q37" s="24"/>
      <c r="R37" s="26">
        <f t="shared" si="0"/>
        <v>28600</v>
      </c>
      <c r="S37" s="25"/>
      <c r="T37" s="25"/>
      <c r="U37" s="34"/>
      <c r="V37" s="16"/>
    </row>
    <row r="38" spans="1:22" s="10" customFormat="1" ht="18.95" customHeight="1" x14ac:dyDescent="0.2">
      <c r="A38" s="21">
        <v>35</v>
      </c>
      <c r="B38" s="33" t="s">
        <v>134</v>
      </c>
      <c r="C38" s="22" t="s">
        <v>13</v>
      </c>
      <c r="D38" s="23">
        <v>24900</v>
      </c>
      <c r="E38" s="24"/>
      <c r="F38" s="24"/>
      <c r="G38" s="24"/>
      <c r="H38" s="25">
        <v>700</v>
      </c>
      <c r="I38" s="24"/>
      <c r="J38" s="24"/>
      <c r="K38" s="24"/>
      <c r="L38" s="24"/>
      <c r="M38" s="155">
        <v>3000</v>
      </c>
      <c r="N38" s="24"/>
      <c r="O38" s="24"/>
      <c r="P38" s="24"/>
      <c r="Q38" s="24"/>
      <c r="R38" s="144">
        <f t="shared" si="0"/>
        <v>28600</v>
      </c>
      <c r="S38" s="25"/>
      <c r="T38" s="25"/>
      <c r="U38" s="34"/>
      <c r="V38" s="16"/>
    </row>
    <row r="39" spans="1:22" s="10" customFormat="1" ht="18.95" customHeight="1" x14ac:dyDescent="0.2">
      <c r="A39" s="21">
        <v>36</v>
      </c>
      <c r="B39" s="33" t="s">
        <v>158</v>
      </c>
      <c r="C39" s="22" t="s">
        <v>13</v>
      </c>
      <c r="D39" s="23">
        <v>24900</v>
      </c>
      <c r="E39" s="24"/>
      <c r="F39" s="24"/>
      <c r="G39" s="24"/>
      <c r="H39" s="25">
        <v>700</v>
      </c>
      <c r="I39" s="24"/>
      <c r="J39" s="24"/>
      <c r="K39" s="24"/>
      <c r="L39" s="24"/>
      <c r="M39" s="24"/>
      <c r="N39" s="24"/>
      <c r="O39" s="24"/>
      <c r="P39" s="24"/>
      <c r="Q39" s="24"/>
      <c r="R39" s="26">
        <f t="shared" si="0"/>
        <v>25600</v>
      </c>
      <c r="S39" s="25"/>
      <c r="T39" s="25"/>
      <c r="U39" s="34"/>
      <c r="V39" s="16"/>
    </row>
    <row r="40" spans="1:22" s="10" customFormat="1" ht="18.95" customHeight="1" x14ac:dyDescent="0.2">
      <c r="A40" s="21">
        <v>37</v>
      </c>
      <c r="B40" s="33" t="s">
        <v>182</v>
      </c>
      <c r="C40" s="22" t="s">
        <v>179</v>
      </c>
      <c r="D40" s="151"/>
      <c r="E40" s="24"/>
      <c r="F40" s="24"/>
      <c r="G40" s="24"/>
      <c r="H40" s="25">
        <v>700</v>
      </c>
      <c r="I40" s="24"/>
      <c r="J40" s="24"/>
      <c r="K40" s="24"/>
      <c r="L40" s="24"/>
      <c r="M40" s="24"/>
      <c r="N40" s="24"/>
      <c r="O40" s="24"/>
      <c r="P40" s="24"/>
      <c r="Q40" s="24"/>
      <c r="R40" s="26">
        <f t="shared" si="0"/>
        <v>700</v>
      </c>
      <c r="S40" s="25"/>
      <c r="T40" s="25"/>
      <c r="U40" s="34"/>
      <c r="V40" s="16"/>
    </row>
    <row r="41" spans="1:22" s="10" customFormat="1" ht="18.95" customHeight="1" x14ac:dyDescent="0.2">
      <c r="A41" s="21">
        <v>38</v>
      </c>
      <c r="B41" s="33" t="s">
        <v>198</v>
      </c>
      <c r="C41" s="22" t="s">
        <v>13</v>
      </c>
      <c r="D41" s="23">
        <v>24900</v>
      </c>
      <c r="E41" s="24"/>
      <c r="F41" s="24"/>
      <c r="G41" s="24"/>
      <c r="H41" s="25">
        <v>700</v>
      </c>
      <c r="I41" s="24"/>
      <c r="J41" s="24"/>
      <c r="K41" s="24"/>
      <c r="L41" s="24"/>
      <c r="M41" s="24"/>
      <c r="N41" s="24"/>
      <c r="O41" s="24"/>
      <c r="P41" s="24"/>
      <c r="Q41" s="24"/>
      <c r="R41" s="144">
        <f t="shared" si="0"/>
        <v>25600</v>
      </c>
      <c r="S41" s="25"/>
      <c r="T41" s="25"/>
      <c r="U41" s="34"/>
      <c r="V41" s="16"/>
    </row>
    <row r="42" spans="1:22" s="10" customFormat="1" ht="18.95" customHeight="1" x14ac:dyDescent="0.2">
      <c r="A42" s="21">
        <v>39</v>
      </c>
      <c r="B42" s="35" t="s">
        <v>128</v>
      </c>
      <c r="C42" s="22" t="s">
        <v>13</v>
      </c>
      <c r="D42" s="23">
        <v>24900</v>
      </c>
      <c r="E42" s="24"/>
      <c r="F42" s="24"/>
      <c r="G42" s="24"/>
      <c r="H42" s="25">
        <v>700</v>
      </c>
      <c r="I42" s="24"/>
      <c r="J42" s="24"/>
      <c r="K42" s="24"/>
      <c r="L42" s="24"/>
      <c r="M42" s="24"/>
      <c r="N42" s="24"/>
      <c r="O42" s="24"/>
      <c r="P42" s="24"/>
      <c r="Q42" s="24"/>
      <c r="R42" s="26">
        <f t="shared" si="0"/>
        <v>25600</v>
      </c>
      <c r="S42" s="25"/>
      <c r="T42" s="25"/>
      <c r="U42" s="34"/>
      <c r="V42" s="16"/>
    </row>
    <row r="43" spans="1:22" s="10" customFormat="1" ht="18.95" customHeight="1" x14ac:dyDescent="0.2">
      <c r="A43" s="21">
        <v>40</v>
      </c>
      <c r="B43" s="35" t="s">
        <v>144</v>
      </c>
      <c r="C43" s="22" t="s">
        <v>13</v>
      </c>
      <c r="D43" s="23">
        <v>24900</v>
      </c>
      <c r="E43" s="24"/>
      <c r="F43" s="24"/>
      <c r="G43" s="24"/>
      <c r="H43" s="25">
        <v>700</v>
      </c>
      <c r="I43" s="24"/>
      <c r="J43" s="24"/>
      <c r="K43" s="24"/>
      <c r="L43" s="155">
        <v>3000</v>
      </c>
      <c r="M43" s="24"/>
      <c r="N43" s="24"/>
      <c r="O43" s="24"/>
      <c r="P43" s="24"/>
      <c r="Q43" s="24"/>
      <c r="R43" s="153">
        <f t="shared" si="0"/>
        <v>28600</v>
      </c>
      <c r="S43" s="25"/>
      <c r="T43" s="25"/>
      <c r="U43" s="34"/>
      <c r="V43" s="16"/>
    </row>
    <row r="44" spans="1:22" s="10" customFormat="1" ht="18.95" customHeight="1" x14ac:dyDescent="0.2">
      <c r="A44" s="21">
        <v>41</v>
      </c>
      <c r="B44" s="35" t="s">
        <v>145</v>
      </c>
      <c r="C44" s="22" t="s">
        <v>13</v>
      </c>
      <c r="D44" s="23">
        <v>24900</v>
      </c>
      <c r="E44" s="24"/>
      <c r="F44" s="24"/>
      <c r="G44" s="24"/>
      <c r="H44" s="25">
        <v>700</v>
      </c>
      <c r="I44" s="24"/>
      <c r="J44" s="24"/>
      <c r="K44" s="24"/>
      <c r="L44" s="24">
        <v>1500</v>
      </c>
      <c r="M44" s="24"/>
      <c r="N44" s="24"/>
      <c r="O44" s="24"/>
      <c r="P44" s="24"/>
      <c r="Q44" s="24"/>
      <c r="R44" s="144">
        <f t="shared" si="0"/>
        <v>27100</v>
      </c>
      <c r="S44" s="25"/>
      <c r="T44" s="25"/>
      <c r="U44" s="34"/>
      <c r="V44" s="16"/>
    </row>
    <row r="45" spans="1:22" s="10" customFormat="1" ht="18.95" customHeight="1" x14ac:dyDescent="0.2">
      <c r="A45" s="21">
        <v>42</v>
      </c>
      <c r="B45" s="35" t="s">
        <v>172</v>
      </c>
      <c r="C45" s="22" t="s">
        <v>13</v>
      </c>
      <c r="D45" s="23">
        <v>24900</v>
      </c>
      <c r="E45" s="24"/>
      <c r="F45" s="24"/>
      <c r="G45" s="24"/>
      <c r="H45" s="25">
        <v>700</v>
      </c>
      <c r="I45" s="24"/>
      <c r="J45" s="24"/>
      <c r="K45" s="24"/>
      <c r="L45" s="155">
        <v>1000</v>
      </c>
      <c r="M45" s="24"/>
      <c r="N45" s="24"/>
      <c r="O45" s="24"/>
      <c r="P45" s="24"/>
      <c r="Q45" s="24"/>
      <c r="R45" s="144">
        <f t="shared" si="0"/>
        <v>26600</v>
      </c>
      <c r="S45" s="25"/>
      <c r="T45" s="25"/>
      <c r="U45" s="34"/>
      <c r="V45" s="16"/>
    </row>
    <row r="46" spans="1:22" s="10" customFormat="1" ht="18.95" customHeight="1" x14ac:dyDescent="0.2">
      <c r="A46" s="21">
        <v>43</v>
      </c>
      <c r="B46" s="35" t="s">
        <v>159</v>
      </c>
      <c r="C46" s="22" t="s">
        <v>13</v>
      </c>
      <c r="D46" s="23">
        <v>24900</v>
      </c>
      <c r="E46" s="24"/>
      <c r="F46" s="24"/>
      <c r="G46" s="24"/>
      <c r="H46" s="25">
        <v>700</v>
      </c>
      <c r="I46" s="24"/>
      <c r="J46" s="155">
        <v>3000</v>
      </c>
      <c r="K46" s="24"/>
      <c r="L46" s="155">
        <v>3000</v>
      </c>
      <c r="M46" s="24"/>
      <c r="N46" s="24"/>
      <c r="O46" s="24"/>
      <c r="P46" s="24"/>
      <c r="Q46" s="155">
        <v>3000</v>
      </c>
      <c r="R46" s="144">
        <f t="shared" si="0"/>
        <v>34600</v>
      </c>
      <c r="S46" s="25"/>
      <c r="T46" s="25"/>
      <c r="U46" s="34"/>
      <c r="V46" s="16"/>
    </row>
    <row r="47" spans="1:22" s="10" customFormat="1" ht="18.95" customHeight="1" x14ac:dyDescent="0.2">
      <c r="A47" s="21">
        <v>44</v>
      </c>
      <c r="B47" s="35" t="s">
        <v>167</v>
      </c>
      <c r="C47" s="22" t="s">
        <v>13</v>
      </c>
      <c r="D47" s="23">
        <v>24900</v>
      </c>
      <c r="E47" s="24"/>
      <c r="F47" s="24"/>
      <c r="G47" s="24"/>
      <c r="H47" s="25"/>
      <c r="I47" s="24"/>
      <c r="J47" s="24"/>
      <c r="K47" s="24"/>
      <c r="L47" s="24"/>
      <c r="M47" s="24"/>
      <c r="N47" s="24"/>
      <c r="O47" s="24"/>
      <c r="P47" s="24"/>
      <c r="Q47" s="24"/>
      <c r="R47" s="153">
        <f t="shared" si="0"/>
        <v>24900</v>
      </c>
      <c r="S47" s="25"/>
      <c r="T47" s="25"/>
      <c r="U47" s="34"/>
      <c r="V47" s="16"/>
    </row>
    <row r="48" spans="1:22" s="10" customFormat="1" ht="18.95" customHeight="1" x14ac:dyDescent="0.2">
      <c r="A48" s="21">
        <v>45</v>
      </c>
      <c r="B48" s="35" t="s">
        <v>170</v>
      </c>
      <c r="C48" s="22" t="s">
        <v>179</v>
      </c>
      <c r="D48" s="151">
        <v>24900</v>
      </c>
      <c r="E48" s="24"/>
      <c r="F48" s="24"/>
      <c r="G48" s="24"/>
      <c r="H48" s="25">
        <v>700</v>
      </c>
      <c r="I48" s="24"/>
      <c r="J48" s="24"/>
      <c r="K48" s="24"/>
      <c r="L48" s="24"/>
      <c r="M48" s="24"/>
      <c r="N48" s="24"/>
      <c r="O48" s="24"/>
      <c r="P48" s="24"/>
      <c r="Q48" s="24"/>
      <c r="R48" s="153">
        <f t="shared" si="0"/>
        <v>25600</v>
      </c>
      <c r="S48" s="25"/>
      <c r="T48" s="25"/>
      <c r="U48" s="34"/>
      <c r="V48" s="16"/>
    </row>
    <row r="49" spans="1:22" s="10" customFormat="1" ht="18.95" customHeight="1" x14ac:dyDescent="0.2">
      <c r="A49" s="21">
        <v>46</v>
      </c>
      <c r="B49" s="35" t="s">
        <v>173</v>
      </c>
      <c r="C49" s="22" t="s">
        <v>13</v>
      </c>
      <c r="D49" s="23">
        <v>24900</v>
      </c>
      <c r="E49" s="24"/>
      <c r="F49" s="24"/>
      <c r="G49" s="24"/>
      <c r="H49" s="25">
        <v>700</v>
      </c>
      <c r="I49" s="24"/>
      <c r="J49" s="24"/>
      <c r="K49" s="24"/>
      <c r="L49" s="24"/>
      <c r="M49" s="24"/>
      <c r="N49" s="24"/>
      <c r="O49" s="24"/>
      <c r="P49" s="24"/>
      <c r="Q49" s="24"/>
      <c r="R49" s="26">
        <f t="shared" si="0"/>
        <v>25600</v>
      </c>
      <c r="S49" s="25"/>
      <c r="T49" s="25"/>
      <c r="U49" s="34"/>
      <c r="V49" s="16"/>
    </row>
    <row r="50" spans="1:22" s="10" customFormat="1" ht="18.75" customHeight="1" x14ac:dyDescent="0.2">
      <c r="A50" s="21">
        <v>47</v>
      </c>
      <c r="B50" s="35" t="s">
        <v>178</v>
      </c>
      <c r="C50" s="150" t="s">
        <v>179</v>
      </c>
      <c r="D50" s="23">
        <v>24900</v>
      </c>
      <c r="E50" s="24"/>
      <c r="F50" s="24"/>
      <c r="G50" s="24"/>
      <c r="H50" s="25">
        <v>700</v>
      </c>
      <c r="I50" s="24"/>
      <c r="J50" s="24"/>
      <c r="K50" s="24"/>
      <c r="L50" s="155">
        <v>3000</v>
      </c>
      <c r="M50" s="24"/>
      <c r="N50" s="24"/>
      <c r="O50" s="24"/>
      <c r="P50" s="24"/>
      <c r="Q50" s="24"/>
      <c r="R50" s="144">
        <f t="shared" si="0"/>
        <v>28600</v>
      </c>
      <c r="S50" s="25"/>
      <c r="T50" s="25"/>
      <c r="U50" s="34"/>
      <c r="V50" s="16"/>
    </row>
    <row r="51" spans="1:22" s="10" customFormat="1" ht="18.75" customHeight="1" x14ac:dyDescent="0.2">
      <c r="A51" s="21">
        <v>48</v>
      </c>
      <c r="B51" s="35" t="s">
        <v>201</v>
      </c>
      <c r="C51" s="154" t="s">
        <v>179</v>
      </c>
      <c r="D51" s="23">
        <v>24900</v>
      </c>
      <c r="E51" s="24"/>
      <c r="F51" s="24"/>
      <c r="G51" s="24">
        <v>3000</v>
      </c>
      <c r="H51" s="25">
        <v>700</v>
      </c>
      <c r="I51" s="24"/>
      <c r="J51" s="24"/>
      <c r="K51" s="24"/>
      <c r="L51" s="24"/>
      <c r="M51" s="24"/>
      <c r="N51" s="24"/>
      <c r="O51" s="24"/>
      <c r="P51" s="24"/>
      <c r="Q51" s="24"/>
      <c r="R51" s="144">
        <f t="shared" si="0"/>
        <v>28600</v>
      </c>
      <c r="S51" s="25"/>
      <c r="T51" s="25"/>
      <c r="U51" s="34"/>
      <c r="V51" s="16"/>
    </row>
    <row r="52" spans="1:22" s="10" customFormat="1" ht="18.75" customHeight="1" x14ac:dyDescent="0.2">
      <c r="A52" s="21"/>
      <c r="B52" s="35" t="s">
        <v>202</v>
      </c>
      <c r="C52" s="22" t="s">
        <v>203</v>
      </c>
      <c r="D52" s="23">
        <v>7200</v>
      </c>
      <c r="E52" s="24"/>
      <c r="F52" s="24"/>
      <c r="G52" s="24"/>
      <c r="H52" s="25">
        <v>700</v>
      </c>
      <c r="I52" s="24"/>
      <c r="J52" s="24"/>
      <c r="K52" s="24"/>
      <c r="L52" s="24"/>
      <c r="M52" s="24"/>
      <c r="N52" s="24"/>
      <c r="O52" s="24"/>
      <c r="P52" s="24"/>
      <c r="Q52" s="24"/>
      <c r="R52" s="26">
        <f t="shared" si="0"/>
        <v>7900</v>
      </c>
      <c r="S52" s="25"/>
      <c r="T52" s="25"/>
      <c r="U52" s="34"/>
      <c r="V52" s="16"/>
    </row>
    <row r="53" spans="1:22" s="10" customFormat="1" ht="18.95" customHeight="1" x14ac:dyDescent="0.2">
      <c r="A53" s="21">
        <v>49</v>
      </c>
      <c r="B53" s="36" t="s">
        <v>160</v>
      </c>
      <c r="C53" s="22" t="s">
        <v>179</v>
      </c>
      <c r="D53" s="151"/>
      <c r="E53" s="24"/>
      <c r="F53" s="24"/>
      <c r="G53" s="24"/>
      <c r="H53" s="25"/>
      <c r="I53" s="24"/>
      <c r="J53" s="24"/>
      <c r="K53" s="24"/>
      <c r="L53" s="24"/>
      <c r="M53" s="24"/>
      <c r="N53" s="24"/>
      <c r="O53" s="24"/>
      <c r="P53" s="24"/>
      <c r="Q53" s="155">
        <v>500</v>
      </c>
      <c r="R53" s="26">
        <f t="shared" si="0"/>
        <v>500</v>
      </c>
      <c r="S53" s="25"/>
      <c r="T53" s="25"/>
      <c r="U53" s="34"/>
      <c r="V53" s="16"/>
    </row>
    <row r="54" spans="1:22" s="10" customFormat="1" ht="18.95" customHeight="1" x14ac:dyDescent="0.2">
      <c r="A54" s="21">
        <v>50</v>
      </c>
      <c r="B54" s="36" t="s">
        <v>161</v>
      </c>
      <c r="C54" s="150" t="s">
        <v>179</v>
      </c>
      <c r="D54" s="23">
        <v>24900</v>
      </c>
      <c r="E54" s="24"/>
      <c r="F54" s="24"/>
      <c r="G54" s="24"/>
      <c r="H54" s="25">
        <v>700</v>
      </c>
      <c r="I54" s="24"/>
      <c r="J54" s="24"/>
      <c r="K54" s="24"/>
      <c r="L54" s="24"/>
      <c r="M54" s="24"/>
      <c r="N54" s="24"/>
      <c r="O54" s="24"/>
      <c r="P54" s="24"/>
      <c r="Q54" s="24"/>
      <c r="R54" s="144">
        <f t="shared" si="0"/>
        <v>25600</v>
      </c>
      <c r="S54" s="25"/>
      <c r="T54" s="25"/>
      <c r="U54" s="34"/>
      <c r="V54" s="16"/>
    </row>
    <row r="55" spans="1:22" s="10" customFormat="1" ht="18.95" customHeight="1" x14ac:dyDescent="0.2">
      <c r="A55" s="21">
        <v>51</v>
      </c>
      <c r="B55" s="36" t="s">
        <v>168</v>
      </c>
      <c r="C55" s="22" t="s">
        <v>179</v>
      </c>
      <c r="D55" s="23">
        <v>24900</v>
      </c>
      <c r="E55" s="24"/>
      <c r="F55" s="24"/>
      <c r="G55" s="24"/>
      <c r="H55" s="25">
        <v>700</v>
      </c>
      <c r="I55" s="24"/>
      <c r="J55" s="24"/>
      <c r="K55" s="24"/>
      <c r="L55" s="24"/>
      <c r="M55" s="24"/>
      <c r="N55" s="24"/>
      <c r="O55" s="24"/>
      <c r="P55" s="24"/>
      <c r="Q55" s="24"/>
      <c r="R55" s="144">
        <f t="shared" si="0"/>
        <v>25600</v>
      </c>
      <c r="S55" s="25"/>
      <c r="T55" s="25"/>
      <c r="U55" s="34"/>
      <c r="V55" s="16"/>
    </row>
    <row r="56" spans="1:22" s="10" customFormat="1" ht="18.95" customHeight="1" x14ac:dyDescent="0.2">
      <c r="A56" s="21">
        <v>52</v>
      </c>
      <c r="B56" s="36" t="s">
        <v>169</v>
      </c>
      <c r="C56" s="22" t="s">
        <v>13</v>
      </c>
      <c r="D56" s="23">
        <v>24900</v>
      </c>
      <c r="E56" s="24"/>
      <c r="F56" s="24"/>
      <c r="G56" s="24"/>
      <c r="H56" s="25">
        <v>700</v>
      </c>
      <c r="I56" s="24"/>
      <c r="J56" s="24"/>
      <c r="K56" s="24"/>
      <c r="L56" s="24"/>
      <c r="M56" s="24"/>
      <c r="N56" s="24"/>
      <c r="O56" s="24"/>
      <c r="P56" s="24"/>
      <c r="Q56" s="24"/>
      <c r="R56" s="26">
        <f t="shared" si="0"/>
        <v>25600</v>
      </c>
      <c r="S56" s="25"/>
      <c r="T56" s="25"/>
      <c r="U56" s="34"/>
      <c r="V56" s="16"/>
    </row>
    <row r="57" spans="1:22" s="10" customFormat="1" ht="18.95" customHeight="1" x14ac:dyDescent="0.2">
      <c r="A57" s="21">
        <v>53</v>
      </c>
      <c r="B57" s="36" t="s">
        <v>171</v>
      </c>
      <c r="C57" s="22" t="s">
        <v>13</v>
      </c>
      <c r="D57" s="23">
        <v>24900</v>
      </c>
      <c r="E57" s="24"/>
      <c r="F57" s="24"/>
      <c r="G57" s="24"/>
      <c r="H57" s="25">
        <v>700</v>
      </c>
      <c r="I57" s="24"/>
      <c r="J57" s="24"/>
      <c r="K57" s="24"/>
      <c r="L57" s="24"/>
      <c r="M57" s="24"/>
      <c r="N57" s="24"/>
      <c r="O57" s="24"/>
      <c r="P57" s="24"/>
      <c r="Q57" s="24"/>
      <c r="R57" s="144">
        <f t="shared" si="0"/>
        <v>25600</v>
      </c>
      <c r="S57" s="25"/>
      <c r="T57" s="25"/>
      <c r="U57" s="34"/>
      <c r="V57" s="16"/>
    </row>
    <row r="58" spans="1:22" s="10" customFormat="1" ht="18.95" customHeight="1" x14ac:dyDescent="0.2">
      <c r="A58" s="21">
        <v>54</v>
      </c>
      <c r="B58" s="36" t="s">
        <v>183</v>
      </c>
      <c r="C58" s="22" t="s">
        <v>13</v>
      </c>
      <c r="D58" s="23">
        <v>24900</v>
      </c>
      <c r="E58" s="24"/>
      <c r="F58" s="24"/>
      <c r="G58" s="24"/>
      <c r="H58" s="25">
        <v>700</v>
      </c>
      <c r="I58" s="24"/>
      <c r="J58" s="24"/>
      <c r="K58" s="24"/>
      <c r="L58" s="24"/>
      <c r="M58" s="24"/>
      <c r="N58" s="24"/>
      <c r="O58" s="24"/>
      <c r="P58" s="24"/>
      <c r="Q58" s="24"/>
      <c r="R58" s="26">
        <f t="shared" si="0"/>
        <v>25600</v>
      </c>
      <c r="S58" s="25"/>
      <c r="T58" s="25"/>
      <c r="U58" s="34"/>
      <c r="V58" s="16"/>
    </row>
    <row r="59" spans="1:22" s="10" customFormat="1" ht="18.95" customHeight="1" x14ac:dyDescent="0.2">
      <c r="A59" s="21">
        <v>55</v>
      </c>
      <c r="B59" s="36" t="s">
        <v>180</v>
      </c>
      <c r="C59" s="150" t="s">
        <v>179</v>
      </c>
      <c r="D59" s="23">
        <v>24900</v>
      </c>
      <c r="E59" s="24"/>
      <c r="F59" s="24"/>
      <c r="G59" s="24"/>
      <c r="H59" s="25">
        <v>700</v>
      </c>
      <c r="I59" s="24"/>
      <c r="J59" s="24"/>
      <c r="K59" s="24"/>
      <c r="L59" s="24"/>
      <c r="M59" s="24"/>
      <c r="N59" s="24"/>
      <c r="O59" s="24"/>
      <c r="P59" s="24"/>
      <c r="Q59" s="24"/>
      <c r="R59" s="26">
        <f t="shared" si="0"/>
        <v>25600</v>
      </c>
      <c r="S59" s="25"/>
      <c r="T59" s="25"/>
      <c r="U59" s="34"/>
      <c r="V59" s="16"/>
    </row>
    <row r="60" spans="1:22" s="10" customFormat="1" ht="18.95" customHeight="1" x14ac:dyDescent="0.2">
      <c r="A60" s="21">
        <v>56</v>
      </c>
      <c r="B60" s="36" t="s">
        <v>181</v>
      </c>
      <c r="C60" s="22" t="s">
        <v>13</v>
      </c>
      <c r="D60" s="23">
        <v>24900</v>
      </c>
      <c r="E60" s="24"/>
      <c r="F60" s="24"/>
      <c r="G60" s="24"/>
      <c r="H60" s="25">
        <v>700</v>
      </c>
      <c r="I60" s="24"/>
      <c r="J60" s="24"/>
      <c r="K60" s="24"/>
      <c r="L60" s="24"/>
      <c r="M60" s="24"/>
      <c r="N60" s="24"/>
      <c r="O60" s="24"/>
      <c r="P60" s="24"/>
      <c r="Q60" s="24"/>
      <c r="R60" s="144">
        <f t="shared" si="0"/>
        <v>25600</v>
      </c>
      <c r="S60" s="25"/>
      <c r="T60" s="25"/>
      <c r="U60" s="34"/>
      <c r="V60" s="16"/>
    </row>
    <row r="61" spans="1:22" s="10" customFormat="1" ht="18.95" customHeight="1" x14ac:dyDescent="0.2">
      <c r="A61" s="21">
        <v>57</v>
      </c>
      <c r="B61" s="36" t="s">
        <v>200</v>
      </c>
      <c r="C61" s="22" t="s">
        <v>13</v>
      </c>
      <c r="D61" s="23">
        <v>23100</v>
      </c>
      <c r="E61" s="24"/>
      <c r="F61" s="24"/>
      <c r="G61" s="24"/>
      <c r="H61" s="25">
        <v>700</v>
      </c>
      <c r="I61" s="24"/>
      <c r="J61" s="24"/>
      <c r="K61" s="24"/>
      <c r="L61" s="24"/>
      <c r="M61" s="24"/>
      <c r="N61" s="24"/>
      <c r="O61" s="24"/>
      <c r="P61" s="24"/>
      <c r="Q61" s="24"/>
      <c r="R61" s="144">
        <f t="shared" si="0"/>
        <v>23800</v>
      </c>
      <c r="S61" s="25"/>
      <c r="T61" s="25"/>
      <c r="U61" s="34"/>
      <c r="V61" s="16"/>
    </row>
    <row r="62" spans="1:22" s="10" customFormat="1" ht="18.95" customHeight="1" x14ac:dyDescent="0.2">
      <c r="A62" s="21">
        <v>58</v>
      </c>
      <c r="B62" s="36" t="s">
        <v>199</v>
      </c>
      <c r="C62" s="22" t="s">
        <v>13</v>
      </c>
      <c r="D62" s="23">
        <v>24900</v>
      </c>
      <c r="E62" s="24"/>
      <c r="F62" s="24"/>
      <c r="G62" s="24"/>
      <c r="H62" s="25">
        <v>700</v>
      </c>
      <c r="I62" s="24"/>
      <c r="J62" s="24"/>
      <c r="K62" s="24"/>
      <c r="L62" s="24"/>
      <c r="M62" s="24"/>
      <c r="N62" s="24"/>
      <c r="O62" s="24"/>
      <c r="P62" s="24"/>
      <c r="Q62" s="24"/>
      <c r="R62" s="26">
        <f t="shared" si="0"/>
        <v>25600</v>
      </c>
      <c r="S62" s="25"/>
      <c r="T62" s="25"/>
      <c r="U62" s="34"/>
      <c r="V62" s="16"/>
    </row>
    <row r="63" spans="1:22" s="10" customFormat="1" x14ac:dyDescent="0.2">
      <c r="A63" s="21"/>
      <c r="B63" s="37" t="s">
        <v>15</v>
      </c>
      <c r="C63" s="27"/>
      <c r="D63" s="24"/>
      <c r="E63" s="24"/>
      <c r="F63" s="24"/>
      <c r="G63" s="24"/>
      <c r="H63" s="25"/>
      <c r="I63" s="24"/>
      <c r="J63" s="24"/>
      <c r="K63" s="24"/>
      <c r="L63" s="24"/>
      <c r="M63" s="24"/>
      <c r="N63" s="24"/>
      <c r="O63" s="24"/>
      <c r="P63" s="24"/>
      <c r="Q63" s="24"/>
      <c r="R63" s="26"/>
      <c r="S63" s="25"/>
      <c r="T63" s="27"/>
      <c r="U63" s="38"/>
    </row>
    <row r="64" spans="1:22" s="10" customFormat="1" ht="18" customHeight="1" x14ac:dyDescent="0.2">
      <c r="A64" s="21">
        <v>1</v>
      </c>
      <c r="B64" s="21"/>
      <c r="C64" s="27"/>
      <c r="D64" s="24"/>
      <c r="E64" s="24"/>
      <c r="F64" s="24"/>
      <c r="G64" s="24"/>
      <c r="H64" s="25"/>
      <c r="I64" s="24"/>
      <c r="J64" s="24"/>
      <c r="K64" s="24"/>
      <c r="L64" s="24"/>
      <c r="M64" s="24"/>
      <c r="N64" s="24"/>
      <c r="O64" s="24"/>
      <c r="P64" s="24"/>
      <c r="Q64" s="24"/>
      <c r="R64" s="26">
        <f t="shared" ref="R64:R68" si="1">SUM(D64:Q64)</f>
        <v>0</v>
      </c>
      <c r="S64" s="25"/>
      <c r="T64" s="27"/>
      <c r="U64" s="38"/>
    </row>
    <row r="65" spans="1:22" s="10" customFormat="1" ht="18" customHeight="1" x14ac:dyDescent="0.2">
      <c r="A65" s="21">
        <v>2</v>
      </c>
      <c r="B65" s="21" t="s">
        <v>200</v>
      </c>
      <c r="C65" s="27">
        <v>2021</v>
      </c>
      <c r="D65" s="24">
        <v>2240</v>
      </c>
      <c r="E65" s="24"/>
      <c r="F65" s="24"/>
      <c r="G65" s="24"/>
      <c r="H65" s="25"/>
      <c r="I65" s="24"/>
      <c r="J65" s="24"/>
      <c r="K65" s="24"/>
      <c r="L65" s="24"/>
      <c r="M65" s="24"/>
      <c r="N65" s="24"/>
      <c r="O65" s="24"/>
      <c r="P65" s="24"/>
      <c r="Q65" s="24"/>
      <c r="R65" s="144">
        <f t="shared" si="1"/>
        <v>2240</v>
      </c>
      <c r="S65" s="25"/>
      <c r="T65" s="27"/>
      <c r="U65" s="38"/>
    </row>
    <row r="66" spans="1:22" s="10" customFormat="1" ht="18" customHeight="1" x14ac:dyDescent="0.2">
      <c r="A66" s="21">
        <v>3</v>
      </c>
      <c r="B66" s="21"/>
      <c r="C66" s="27"/>
      <c r="D66" s="24"/>
      <c r="E66" s="24"/>
      <c r="F66" s="24"/>
      <c r="G66" s="24"/>
      <c r="H66" s="25"/>
      <c r="I66" s="24"/>
      <c r="J66" s="24"/>
      <c r="K66" s="24"/>
      <c r="L66" s="24"/>
      <c r="M66" s="24"/>
      <c r="N66" s="24"/>
      <c r="O66" s="24"/>
      <c r="P66" s="24"/>
      <c r="Q66" s="24"/>
      <c r="R66" s="26">
        <f t="shared" si="1"/>
        <v>0</v>
      </c>
      <c r="S66" s="25"/>
      <c r="T66" s="27"/>
      <c r="U66" s="38"/>
    </row>
    <row r="67" spans="1:22" s="10" customFormat="1" ht="18" customHeight="1" x14ac:dyDescent="0.2">
      <c r="A67" s="21">
        <v>4</v>
      </c>
      <c r="B67" s="21" t="s">
        <v>187</v>
      </c>
      <c r="C67" s="27">
        <v>2021</v>
      </c>
      <c r="D67" s="24"/>
      <c r="E67" s="24"/>
      <c r="F67" s="24"/>
      <c r="G67" s="24"/>
      <c r="H67" s="25"/>
      <c r="I67" s="24"/>
      <c r="J67" s="24"/>
      <c r="K67" s="24"/>
      <c r="L67" s="24"/>
      <c r="M67" s="24"/>
      <c r="N67" s="24"/>
      <c r="O67" s="24"/>
      <c r="P67" s="24"/>
      <c r="Q67" s="24"/>
      <c r="R67" s="26">
        <f t="shared" si="1"/>
        <v>0</v>
      </c>
      <c r="S67" s="25"/>
      <c r="T67" s="27"/>
      <c r="U67" s="38"/>
    </row>
    <row r="68" spans="1:22" s="10" customFormat="1" ht="18" customHeight="1" x14ac:dyDescent="0.2">
      <c r="A68" s="21">
        <v>5</v>
      </c>
      <c r="B68" s="104"/>
      <c r="C68" s="27"/>
      <c r="D68" s="24"/>
      <c r="E68" s="24"/>
      <c r="F68" s="24"/>
      <c r="G68" s="24"/>
      <c r="H68" s="25"/>
      <c r="I68" s="24"/>
      <c r="J68" s="24"/>
      <c r="K68" s="24"/>
      <c r="L68" s="24"/>
      <c r="M68" s="24"/>
      <c r="N68" s="24"/>
      <c r="O68" s="24"/>
      <c r="P68" s="24"/>
      <c r="Q68" s="24"/>
      <c r="R68" s="26">
        <f t="shared" si="1"/>
        <v>0</v>
      </c>
      <c r="S68" s="25"/>
      <c r="T68" s="27"/>
      <c r="U68" s="38"/>
    </row>
    <row r="69" spans="1:22" s="10" customFormat="1" ht="18.95" customHeight="1" thickBot="1" x14ac:dyDescent="0.25">
      <c r="A69" s="39"/>
      <c r="B69" s="40"/>
      <c r="C69" s="41"/>
      <c r="D69" s="42">
        <f>SUM(D3:D68)</f>
        <v>1333940</v>
      </c>
      <c r="E69" s="43">
        <f t="shared" ref="E69:Q69" si="2">SUM(E3:E63)</f>
        <v>12000</v>
      </c>
      <c r="F69" s="43">
        <f t="shared" si="2"/>
        <v>6000</v>
      </c>
      <c r="G69" s="43">
        <f t="shared" si="2"/>
        <v>24500</v>
      </c>
      <c r="H69" s="43">
        <f t="shared" si="2"/>
        <v>37100</v>
      </c>
      <c r="I69" s="43">
        <f t="shared" si="2"/>
        <v>17500</v>
      </c>
      <c r="J69" s="43">
        <f t="shared" si="2"/>
        <v>12000</v>
      </c>
      <c r="K69" s="43">
        <f t="shared" si="2"/>
        <v>9000</v>
      </c>
      <c r="L69" s="43">
        <f t="shared" si="2"/>
        <v>18500</v>
      </c>
      <c r="M69" s="43">
        <f t="shared" si="2"/>
        <v>15000</v>
      </c>
      <c r="N69" s="43">
        <f t="shared" si="2"/>
        <v>0</v>
      </c>
      <c r="O69" s="43">
        <f t="shared" si="2"/>
        <v>0</v>
      </c>
      <c r="P69" s="43">
        <f t="shared" si="2"/>
        <v>0</v>
      </c>
      <c r="Q69" s="43">
        <f t="shared" si="2"/>
        <v>11000</v>
      </c>
      <c r="R69" s="43">
        <f>SUM(R4:R68)</f>
        <v>1496540</v>
      </c>
      <c r="S69" s="40"/>
      <c r="T69" s="40"/>
      <c r="U69" s="38"/>
    </row>
    <row r="70" spans="1:22" s="10" customFormat="1" ht="18.95" customHeight="1" x14ac:dyDescent="0.2">
      <c r="A70" s="39"/>
      <c r="B70" s="40"/>
      <c r="C70" s="40"/>
      <c r="D70" s="44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6"/>
      <c r="S70" s="40"/>
      <c r="T70" s="40"/>
      <c r="U70" s="47"/>
      <c r="V70" s="3"/>
    </row>
    <row r="71" spans="1:22" s="10" customFormat="1" ht="18.95" customHeight="1" thickBot="1" x14ac:dyDescent="0.25">
      <c r="A71" s="48" t="s">
        <v>16</v>
      </c>
      <c r="B71" s="48"/>
      <c r="C71" s="48"/>
      <c r="D71" s="40"/>
      <c r="E71" s="49"/>
      <c r="F71" s="49"/>
      <c r="G71" s="49"/>
      <c r="H71" s="49"/>
      <c r="I71" s="49" t="s">
        <v>14</v>
      </c>
      <c r="J71" s="49"/>
      <c r="K71" s="49"/>
      <c r="L71" s="49"/>
      <c r="M71" s="49"/>
      <c r="N71" s="49"/>
      <c r="O71" s="49"/>
      <c r="P71" s="49"/>
      <c r="Q71" s="49"/>
      <c r="R71" s="49"/>
      <c r="S71" s="40"/>
      <c r="T71" s="40"/>
      <c r="U71" s="47"/>
      <c r="V71" s="3"/>
    </row>
    <row r="72" spans="1:22" s="10" customFormat="1" ht="18.95" customHeight="1" x14ac:dyDescent="0.2">
      <c r="A72" s="50"/>
      <c r="B72" s="51" t="s">
        <v>17</v>
      </c>
      <c r="C72" s="52" t="s">
        <v>18</v>
      </c>
      <c r="D72" s="40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0"/>
      <c r="T72" s="40"/>
      <c r="U72" s="47"/>
      <c r="V72" s="3"/>
    </row>
    <row r="73" spans="1:22" s="10" customFormat="1" ht="18.95" customHeight="1" x14ac:dyDescent="0.2">
      <c r="A73" s="50">
        <v>1</v>
      </c>
      <c r="B73" s="54" t="s">
        <v>107</v>
      </c>
      <c r="C73" s="148">
        <v>10000</v>
      </c>
      <c r="D73" s="40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0"/>
      <c r="T73" s="40"/>
      <c r="U73" s="47"/>
      <c r="V73" s="3"/>
    </row>
    <row r="74" spans="1:22" s="10" customFormat="1" ht="18.95" customHeight="1" x14ac:dyDescent="0.2">
      <c r="A74" s="50">
        <v>2</v>
      </c>
      <c r="B74" s="142" t="s">
        <v>160</v>
      </c>
      <c r="C74" s="146"/>
      <c r="D74" s="40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0"/>
      <c r="T74" s="40"/>
      <c r="U74" s="47"/>
      <c r="V74" s="3"/>
    </row>
    <row r="75" spans="1:22" s="10" customFormat="1" ht="18.95" customHeight="1" x14ac:dyDescent="0.2">
      <c r="A75" s="50">
        <v>3</v>
      </c>
      <c r="B75" s="142" t="s">
        <v>168</v>
      </c>
      <c r="C75" s="146">
        <v>2000</v>
      </c>
      <c r="D75" s="40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0"/>
      <c r="T75" s="40"/>
      <c r="U75" s="47"/>
      <c r="V75" s="3"/>
    </row>
    <row r="76" spans="1:22" s="10" customFormat="1" ht="18.75" customHeight="1" x14ac:dyDescent="0.2">
      <c r="A76" s="50">
        <v>4</v>
      </c>
      <c r="B76" s="142" t="s">
        <v>170</v>
      </c>
      <c r="C76" s="146">
        <v>2000</v>
      </c>
      <c r="D76" s="55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0"/>
      <c r="T76" s="40"/>
      <c r="U76" s="47"/>
      <c r="V76" s="3"/>
    </row>
    <row r="77" spans="1:22" s="10" customFormat="1" ht="18.95" customHeight="1" x14ac:dyDescent="0.2">
      <c r="A77" s="50">
        <v>5</v>
      </c>
      <c r="B77" s="142" t="s">
        <v>174</v>
      </c>
      <c r="C77" s="146">
        <v>2000</v>
      </c>
      <c r="D77" s="40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0"/>
      <c r="T77" s="40"/>
      <c r="U77" s="47"/>
      <c r="V77" s="3"/>
    </row>
    <row r="78" spans="1:22" s="10" customFormat="1" ht="18.95" customHeight="1" x14ac:dyDescent="0.2">
      <c r="A78" s="50">
        <v>6</v>
      </c>
      <c r="B78" s="142" t="s">
        <v>180</v>
      </c>
      <c r="C78" s="146">
        <v>2000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7"/>
      <c r="V78" s="3"/>
    </row>
    <row r="79" spans="1:22" s="10" customFormat="1" ht="18.95" customHeight="1" x14ac:dyDescent="0.2">
      <c r="A79" s="21">
        <v>7</v>
      </c>
      <c r="B79" s="142" t="s">
        <v>178</v>
      </c>
      <c r="C79" s="147">
        <v>2000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7"/>
      <c r="V79" s="3"/>
    </row>
    <row r="80" spans="1:22" s="10" customFormat="1" ht="18.95" customHeight="1" x14ac:dyDescent="0.2">
      <c r="A80" s="50">
        <v>8</v>
      </c>
      <c r="B80" s="142" t="s">
        <v>201</v>
      </c>
      <c r="C80" s="152">
        <v>2000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7"/>
      <c r="V80" s="3"/>
    </row>
    <row r="81" spans="1:22" s="10" customFormat="1" ht="18.95" customHeight="1" x14ac:dyDescent="0.2">
      <c r="A81" s="21">
        <v>9</v>
      </c>
      <c r="B81" s="149" t="s">
        <v>154</v>
      </c>
      <c r="C81" s="53">
        <v>20000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7"/>
      <c r="V81" s="3"/>
    </row>
    <row r="82" spans="1:22" s="10" customFormat="1" ht="18.95" customHeight="1" x14ac:dyDescent="0.2">
      <c r="A82" s="50">
        <v>10</v>
      </c>
      <c r="B82" s="54" t="s">
        <v>198</v>
      </c>
      <c r="C82" s="148">
        <v>10000</v>
      </c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7"/>
      <c r="V82" s="3"/>
    </row>
    <row r="83" spans="1:22" s="10" customFormat="1" ht="18.95" customHeight="1" x14ac:dyDescent="0.2">
      <c r="A83" s="21">
        <v>11</v>
      </c>
      <c r="B83" s="54" t="s">
        <v>199</v>
      </c>
      <c r="C83" s="53">
        <v>20000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7"/>
      <c r="V83" s="3"/>
    </row>
    <row r="84" spans="1:22" s="10" customFormat="1" ht="18.95" customHeight="1" x14ac:dyDescent="0.2">
      <c r="A84" s="50">
        <v>12</v>
      </c>
      <c r="B84" s="54" t="s">
        <v>92</v>
      </c>
      <c r="C84" s="146">
        <v>10000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7"/>
      <c r="V84" s="3"/>
    </row>
    <row r="85" spans="1:22" s="10" customFormat="1" ht="18.95" customHeight="1" x14ac:dyDescent="0.2">
      <c r="A85" s="21">
        <v>13</v>
      </c>
      <c r="B85" s="54"/>
      <c r="C85" s="56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7"/>
      <c r="V85" s="3"/>
    </row>
    <row r="86" spans="1:22" s="10" customFormat="1" ht="18.95" customHeight="1" x14ac:dyDescent="0.2">
      <c r="A86" s="50">
        <v>14</v>
      </c>
      <c r="B86" s="54"/>
      <c r="C86" s="56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7"/>
      <c r="V86" s="3"/>
    </row>
    <row r="87" spans="1:22" s="10" customFormat="1" ht="18.95" customHeight="1" x14ac:dyDescent="0.2">
      <c r="A87" s="21">
        <v>15</v>
      </c>
      <c r="B87" s="54"/>
      <c r="C87" s="56"/>
      <c r="D87" s="40"/>
      <c r="E87" s="40"/>
      <c r="F87" s="40"/>
      <c r="G87" s="40"/>
      <c r="H87" s="40"/>
      <c r="I87" s="40"/>
      <c r="J87" s="40"/>
      <c r="K87" s="40"/>
      <c r="L87" s="40"/>
      <c r="M87" s="40" t="s">
        <v>14</v>
      </c>
      <c r="N87" s="40"/>
      <c r="O87" s="40"/>
      <c r="P87" s="40"/>
      <c r="Q87" s="40"/>
      <c r="R87" s="40"/>
      <c r="S87" s="40"/>
      <c r="T87" s="40"/>
      <c r="U87" s="47"/>
      <c r="V87" s="3"/>
    </row>
    <row r="88" spans="1:22" s="10" customFormat="1" ht="18.95" customHeight="1" x14ac:dyDescent="0.2">
      <c r="A88" s="50">
        <v>16</v>
      </c>
      <c r="B88" s="57"/>
      <c r="C88" s="56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7"/>
      <c r="V88" s="3"/>
    </row>
    <row r="89" spans="1:22" s="10" customFormat="1" ht="18.95" customHeight="1" x14ac:dyDescent="0.2">
      <c r="A89" s="21">
        <v>17</v>
      </c>
      <c r="B89" s="57"/>
      <c r="C89" s="58"/>
      <c r="D89" s="55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7"/>
      <c r="V89" s="3"/>
    </row>
    <row r="90" spans="1:22" s="10" customFormat="1" ht="18.95" customHeight="1" x14ac:dyDescent="0.2">
      <c r="A90" s="50">
        <v>18</v>
      </c>
      <c r="B90" s="57"/>
      <c r="C90" s="58"/>
      <c r="D90" s="55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7"/>
      <c r="V90" s="3"/>
    </row>
    <row r="91" spans="1:22" s="10" customFormat="1" ht="18.95" customHeight="1" x14ac:dyDescent="0.2">
      <c r="A91" s="21">
        <v>19</v>
      </c>
      <c r="B91" s="57"/>
      <c r="C91" s="58"/>
      <c r="D91" s="55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7"/>
      <c r="V91" s="3"/>
    </row>
    <row r="92" spans="1:22" s="10" customFormat="1" ht="18.95" customHeight="1" x14ac:dyDescent="0.2">
      <c r="A92" s="50">
        <v>20</v>
      </c>
      <c r="B92" s="57"/>
      <c r="C92" s="58"/>
      <c r="D92" s="55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7"/>
      <c r="V92" s="3"/>
    </row>
    <row r="93" spans="1:22" s="10" customFormat="1" ht="18.95" customHeight="1" x14ac:dyDescent="0.2">
      <c r="A93" s="21">
        <v>21</v>
      </c>
      <c r="B93" s="57"/>
      <c r="C93" s="58"/>
      <c r="D93" s="55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7"/>
      <c r="V93" s="3"/>
    </row>
    <row r="94" spans="1:22" s="10" customFormat="1" ht="18.95" customHeight="1" x14ac:dyDescent="0.2">
      <c r="A94" s="50">
        <v>22</v>
      </c>
      <c r="B94" s="57"/>
      <c r="C94" s="58"/>
      <c r="D94" s="55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7"/>
      <c r="V94" s="3"/>
    </row>
    <row r="95" spans="1:22" s="10" customFormat="1" ht="18.75" customHeight="1" thickBot="1" x14ac:dyDescent="0.25">
      <c r="A95" s="21">
        <v>23</v>
      </c>
      <c r="B95" s="59"/>
      <c r="C95" s="6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7"/>
      <c r="V95" s="3"/>
    </row>
    <row r="96" spans="1:22" s="10" customFormat="1" ht="18.95" customHeight="1" x14ac:dyDescent="0.2">
      <c r="A96" s="61"/>
      <c r="B96" s="62" t="s">
        <v>19</v>
      </c>
      <c r="C96" s="63">
        <f>SUM(C73:C95)</f>
        <v>82000</v>
      </c>
      <c r="D96" s="64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7"/>
      <c r="V96" s="3"/>
    </row>
    <row r="97" spans="1:22" s="10" customFormat="1" ht="18.95" customHeight="1" x14ac:dyDescent="0.2">
      <c r="A97" s="65" t="s">
        <v>20</v>
      </c>
      <c r="B97" s="65"/>
      <c r="C97" s="65"/>
      <c r="D97" s="65"/>
      <c r="E97" s="65"/>
      <c r="F97" s="65"/>
      <c r="G97" s="65"/>
      <c r="H97" s="65"/>
      <c r="I97" s="65"/>
      <c r="J97" s="40"/>
      <c r="K97" s="49"/>
      <c r="L97" s="49"/>
      <c r="M97" s="49"/>
      <c r="N97" s="49"/>
      <c r="O97" s="49"/>
      <c r="P97" s="49"/>
      <c r="Q97" s="40"/>
      <c r="R97" s="40"/>
      <c r="S97" s="40"/>
      <c r="T97" s="40"/>
      <c r="U97" s="47"/>
      <c r="V97" s="3"/>
    </row>
    <row r="98" spans="1:22" s="10" customFormat="1" ht="24.75" customHeight="1" thickBot="1" x14ac:dyDescent="0.25">
      <c r="A98" s="66" t="s">
        <v>21</v>
      </c>
      <c r="B98" s="66"/>
      <c r="C98" s="66"/>
      <c r="D98" s="66"/>
      <c r="E98" s="66"/>
      <c r="F98" s="66"/>
      <c r="G98" s="66"/>
      <c r="H98" s="66"/>
      <c r="I98" s="66"/>
      <c r="J98" s="67"/>
      <c r="K98" s="68"/>
      <c r="L98" s="11"/>
      <c r="M98" s="11"/>
      <c r="N98" s="11"/>
      <c r="O98" s="11"/>
      <c r="P98" s="11"/>
      <c r="Q98" s="67"/>
      <c r="R98" s="67"/>
      <c r="S98" s="67"/>
      <c r="T98" s="40"/>
      <c r="U98" s="47"/>
      <c r="V98" s="9"/>
    </row>
    <row r="99" spans="1:22" s="10" customFormat="1" ht="20.45" customHeight="1" thickBot="1" x14ac:dyDescent="0.25">
      <c r="A99" s="69"/>
      <c r="B99" s="70" t="s">
        <v>22</v>
      </c>
      <c r="C99" s="71" t="s">
        <v>23</v>
      </c>
      <c r="D99" s="71" t="s">
        <v>24</v>
      </c>
      <c r="E99" s="71" t="s">
        <v>25</v>
      </c>
      <c r="F99" s="71" t="s">
        <v>26</v>
      </c>
      <c r="G99" s="71" t="s">
        <v>27</v>
      </c>
      <c r="H99" s="71" t="s">
        <v>28</v>
      </c>
      <c r="I99" s="72" t="s">
        <v>19</v>
      </c>
      <c r="J99" s="40"/>
      <c r="K99" s="49"/>
      <c r="L99" s="11"/>
      <c r="M99" s="11"/>
      <c r="N99" s="11"/>
      <c r="O99" s="11"/>
      <c r="P99" s="11"/>
      <c r="Q99" s="40"/>
      <c r="R99" s="40"/>
      <c r="S99" s="40"/>
      <c r="T99" s="40"/>
      <c r="U99" s="47"/>
      <c r="V99" s="3"/>
    </row>
    <row r="100" spans="1:22" s="10" customFormat="1" ht="18.95" customHeight="1" thickBot="1" x14ac:dyDescent="0.25">
      <c r="A100" s="50"/>
      <c r="B100" s="73" t="s">
        <v>29</v>
      </c>
      <c r="C100" s="74">
        <f>SUM(D100:H100)</f>
        <v>206300</v>
      </c>
      <c r="D100" s="75">
        <f t="shared" ref="D100:I100" si="3">SUM(D101:D124)</f>
        <v>206300</v>
      </c>
      <c r="E100" s="76">
        <f t="shared" si="3"/>
        <v>0</v>
      </c>
      <c r="F100" s="76">
        <f t="shared" si="3"/>
        <v>0</v>
      </c>
      <c r="G100" s="76">
        <f t="shared" si="3"/>
        <v>0</v>
      </c>
      <c r="H100" s="77">
        <f t="shared" si="3"/>
        <v>0</v>
      </c>
      <c r="I100" s="77">
        <f t="shared" si="3"/>
        <v>0</v>
      </c>
      <c r="J100" s="40"/>
      <c r="K100" s="49"/>
      <c r="L100" s="11"/>
      <c r="M100" s="11"/>
      <c r="N100" s="11"/>
      <c r="O100" s="11"/>
      <c r="P100" s="11"/>
      <c r="Q100" s="40"/>
      <c r="R100" s="40"/>
      <c r="S100" s="40"/>
      <c r="T100" s="40"/>
      <c r="U100" s="47"/>
      <c r="V100" s="3"/>
    </row>
    <row r="101" spans="1:22" s="10" customFormat="1" ht="18.95" customHeight="1" x14ac:dyDescent="0.2">
      <c r="A101" s="50"/>
      <c r="B101" s="78" t="s">
        <v>30</v>
      </c>
      <c r="C101" s="79" t="s">
        <v>31</v>
      </c>
      <c r="D101" s="80">
        <v>30000</v>
      </c>
      <c r="E101" s="80"/>
      <c r="F101" s="80"/>
      <c r="G101" s="80"/>
      <c r="H101" s="114"/>
      <c r="I101" s="81"/>
      <c r="J101" s="82"/>
      <c r="K101" s="49"/>
      <c r="L101" s="11"/>
      <c r="M101" s="11"/>
      <c r="N101" s="11"/>
      <c r="O101" s="11"/>
      <c r="P101" s="11"/>
      <c r="Q101" s="40"/>
      <c r="R101" s="40"/>
      <c r="S101" s="40"/>
      <c r="T101" s="40"/>
      <c r="U101" s="47"/>
      <c r="V101" s="3"/>
    </row>
    <row r="102" spans="1:22" s="10" customFormat="1" ht="18.95" customHeight="1" x14ac:dyDescent="0.2">
      <c r="A102" s="50"/>
      <c r="B102" s="83" t="s">
        <v>32</v>
      </c>
      <c r="C102" s="12" t="s">
        <v>184</v>
      </c>
      <c r="D102" s="84"/>
      <c r="E102" s="84"/>
      <c r="F102" s="84"/>
      <c r="G102" s="84"/>
      <c r="H102" s="89"/>
      <c r="I102" s="85"/>
      <c r="J102" s="82"/>
      <c r="K102" s="49"/>
      <c r="L102" s="11"/>
      <c r="M102" s="11"/>
      <c r="N102" s="11"/>
      <c r="O102" s="11"/>
      <c r="P102" s="11"/>
      <c r="Q102" s="40"/>
      <c r="R102" s="40"/>
      <c r="S102" s="40"/>
      <c r="T102" s="40"/>
      <c r="U102" s="47"/>
      <c r="V102" s="3"/>
    </row>
    <row r="103" spans="1:22" s="10" customFormat="1" ht="18.95" customHeight="1" x14ac:dyDescent="0.2">
      <c r="A103" s="50"/>
      <c r="B103" s="83" t="s">
        <v>33</v>
      </c>
      <c r="C103" s="12" t="s">
        <v>34</v>
      </c>
      <c r="D103" s="13">
        <v>18000</v>
      </c>
      <c r="E103" s="84"/>
      <c r="F103" s="84"/>
      <c r="G103" s="84"/>
      <c r="H103" s="89"/>
      <c r="I103" s="85"/>
      <c r="J103" s="82"/>
      <c r="K103" s="49"/>
      <c r="L103" s="11"/>
      <c r="M103" s="11"/>
      <c r="N103" s="11"/>
      <c r="O103" s="11"/>
      <c r="P103" s="11"/>
      <c r="Q103" s="40"/>
      <c r="R103" s="40"/>
      <c r="S103" s="40"/>
      <c r="T103" s="40"/>
      <c r="U103" s="47"/>
      <c r="V103" s="3"/>
    </row>
    <row r="104" spans="1:22" s="10" customFormat="1" ht="18.95" customHeight="1" x14ac:dyDescent="0.2">
      <c r="A104" s="50"/>
      <c r="B104" s="83" t="s">
        <v>35</v>
      </c>
      <c r="C104" s="14" t="s">
        <v>103</v>
      </c>
      <c r="D104" s="13">
        <v>25000</v>
      </c>
      <c r="E104" s="84"/>
      <c r="F104" s="84"/>
      <c r="G104" s="84"/>
      <c r="H104" s="89"/>
      <c r="I104" s="85"/>
      <c r="J104" s="82"/>
      <c r="K104" s="49"/>
      <c r="L104" s="11"/>
      <c r="M104" s="11"/>
      <c r="N104" s="11"/>
      <c r="O104" s="11"/>
      <c r="P104" s="11"/>
      <c r="Q104" s="40"/>
      <c r="R104" s="40"/>
      <c r="S104" s="40"/>
      <c r="T104" s="40"/>
      <c r="U104" s="47"/>
      <c r="V104" s="3"/>
    </row>
    <row r="105" spans="1:22" s="10" customFormat="1" ht="18.95" customHeight="1" x14ac:dyDescent="0.2">
      <c r="A105" s="50"/>
      <c r="B105" s="83" t="s">
        <v>36</v>
      </c>
      <c r="C105" s="12" t="s">
        <v>143</v>
      </c>
      <c r="D105" s="13">
        <v>18000</v>
      </c>
      <c r="E105" s="84"/>
      <c r="F105" s="84"/>
      <c r="G105" s="84"/>
      <c r="H105" s="89"/>
      <c r="I105" s="85"/>
      <c r="J105" s="82"/>
      <c r="K105" s="49"/>
      <c r="L105" s="11"/>
      <c r="M105" s="11"/>
      <c r="N105" s="11"/>
      <c r="O105" s="11"/>
      <c r="P105" s="11"/>
      <c r="Q105" s="40"/>
      <c r="R105" s="40"/>
      <c r="S105" s="40"/>
      <c r="T105" s="40"/>
      <c r="U105" s="47"/>
      <c r="V105" s="3"/>
    </row>
    <row r="106" spans="1:22" s="10" customFormat="1" ht="18.95" customHeight="1" x14ac:dyDescent="0.2">
      <c r="A106" s="50"/>
      <c r="B106" s="83" t="s">
        <v>37</v>
      </c>
      <c r="C106" s="12"/>
      <c r="D106" s="13"/>
      <c r="E106" s="13"/>
      <c r="F106" s="84"/>
      <c r="G106" s="84"/>
      <c r="H106" s="89"/>
      <c r="I106" s="85"/>
      <c r="J106" s="40"/>
      <c r="K106" s="49"/>
      <c r="L106" s="11"/>
      <c r="M106" s="11"/>
      <c r="N106" s="11"/>
      <c r="O106" s="11"/>
      <c r="P106" s="11"/>
      <c r="Q106" s="40"/>
      <c r="R106" s="40"/>
      <c r="S106" s="40"/>
      <c r="T106" s="40"/>
      <c r="U106" s="47"/>
      <c r="V106" s="3"/>
    </row>
    <row r="107" spans="1:22" s="10" customFormat="1" ht="18.95" customHeight="1" x14ac:dyDescent="0.2">
      <c r="A107" s="50"/>
      <c r="B107" s="83" t="s">
        <v>81</v>
      </c>
      <c r="C107" s="12" t="s">
        <v>176</v>
      </c>
      <c r="D107" s="13"/>
      <c r="E107" s="84"/>
      <c r="F107" s="84"/>
      <c r="G107" s="84"/>
      <c r="H107" s="89"/>
      <c r="I107" s="85"/>
      <c r="J107" s="40"/>
      <c r="K107" s="49"/>
      <c r="L107" s="11"/>
      <c r="M107" s="11"/>
      <c r="N107" s="11"/>
      <c r="O107" s="11"/>
      <c r="P107" s="11"/>
      <c r="Q107" s="40"/>
      <c r="R107" s="40"/>
      <c r="S107" s="40"/>
      <c r="T107" s="40"/>
      <c r="U107" s="47"/>
      <c r="V107" s="3"/>
    </row>
    <row r="108" spans="1:22" s="10" customFormat="1" ht="18.95" customHeight="1" x14ac:dyDescent="0.2">
      <c r="A108" s="50"/>
      <c r="B108" s="83" t="s">
        <v>82</v>
      </c>
      <c r="C108" s="12" t="s">
        <v>95</v>
      </c>
      <c r="D108" s="13">
        <v>20000</v>
      </c>
      <c r="E108" s="84"/>
      <c r="F108" s="84"/>
      <c r="G108" s="84"/>
      <c r="H108" s="89"/>
      <c r="I108" s="85"/>
      <c r="J108" s="40"/>
      <c r="K108" s="49"/>
      <c r="L108" s="11"/>
      <c r="M108" s="11"/>
      <c r="N108" s="11"/>
      <c r="O108" s="11"/>
      <c r="P108" s="11"/>
      <c r="Q108" s="40"/>
      <c r="R108" s="40"/>
      <c r="S108" s="40"/>
      <c r="T108" s="40"/>
      <c r="U108" s="47"/>
      <c r="V108" s="3"/>
    </row>
    <row r="109" spans="1:22" s="10" customFormat="1" ht="18.95" customHeight="1" x14ac:dyDescent="0.2">
      <c r="A109" s="50"/>
      <c r="B109" s="83" t="s">
        <v>119</v>
      </c>
      <c r="C109" s="14" t="s">
        <v>125</v>
      </c>
      <c r="D109" s="13">
        <v>35000</v>
      </c>
      <c r="E109" s="84"/>
      <c r="F109" s="84"/>
      <c r="G109" s="84"/>
      <c r="H109" s="89"/>
      <c r="I109" s="85"/>
      <c r="J109" s="40"/>
      <c r="K109" s="49"/>
      <c r="L109" s="11"/>
      <c r="M109" s="11"/>
      <c r="N109" s="11"/>
      <c r="O109" s="11"/>
      <c r="P109" s="11"/>
      <c r="Q109" s="40"/>
      <c r="R109" s="40"/>
      <c r="S109" s="40"/>
      <c r="T109" s="40"/>
      <c r="U109" s="47"/>
      <c r="V109" s="3"/>
    </row>
    <row r="110" spans="1:22" s="10" customFormat="1" ht="18.95" customHeight="1" x14ac:dyDescent="0.2">
      <c r="A110" s="50"/>
      <c r="B110" s="83" t="s">
        <v>83</v>
      </c>
      <c r="C110" s="12"/>
      <c r="D110" s="13"/>
      <c r="E110" s="84"/>
      <c r="F110" s="84"/>
      <c r="G110" s="84"/>
      <c r="H110" s="89"/>
      <c r="I110" s="85"/>
      <c r="J110" s="82"/>
      <c r="K110" s="49"/>
      <c r="L110" s="11"/>
      <c r="M110" s="11"/>
      <c r="N110" s="11"/>
      <c r="O110" s="11"/>
      <c r="P110" s="11"/>
      <c r="Q110" s="40"/>
      <c r="R110" s="40"/>
      <c r="S110" s="40"/>
      <c r="T110" s="40"/>
      <c r="U110" s="47"/>
      <c r="V110" s="3"/>
    </row>
    <row r="111" spans="1:22" s="10" customFormat="1" ht="18.95" customHeight="1" x14ac:dyDescent="0.2">
      <c r="A111" s="50"/>
      <c r="B111" s="83" t="s">
        <v>84</v>
      </c>
      <c r="C111" s="12"/>
      <c r="D111" s="13"/>
      <c r="E111" s="84"/>
      <c r="F111" s="84"/>
      <c r="G111" s="84"/>
      <c r="H111" s="89"/>
      <c r="I111" s="85"/>
      <c r="J111" s="86"/>
      <c r="K111" s="49"/>
      <c r="L111" s="11"/>
      <c r="M111" s="11"/>
      <c r="N111" s="11"/>
      <c r="O111" s="11"/>
      <c r="P111" s="11"/>
      <c r="Q111" s="40"/>
      <c r="R111" s="40"/>
      <c r="S111" s="40"/>
      <c r="T111" s="40"/>
      <c r="U111" s="47"/>
      <c r="V111" s="3"/>
    </row>
    <row r="112" spans="1:22" s="10" customFormat="1" ht="18.95" customHeight="1" x14ac:dyDescent="0.2">
      <c r="A112" s="87"/>
      <c r="B112" s="88" t="s">
        <v>38</v>
      </c>
      <c r="C112" s="14" t="s">
        <v>73</v>
      </c>
      <c r="D112" s="13">
        <v>20000</v>
      </c>
      <c r="E112" s="84"/>
      <c r="F112" s="84"/>
      <c r="G112" s="84"/>
      <c r="H112" s="89"/>
      <c r="I112" s="90"/>
      <c r="J112" s="40"/>
      <c r="K112" s="49"/>
      <c r="L112" s="11"/>
      <c r="M112" s="11"/>
      <c r="N112" s="11"/>
      <c r="O112" s="11"/>
      <c r="P112" s="11"/>
      <c r="Q112" s="40"/>
      <c r="R112" s="40"/>
      <c r="S112" s="40"/>
      <c r="T112" s="40"/>
      <c r="U112" s="47"/>
      <c r="V112" s="3"/>
    </row>
    <row r="113" spans="1:22" s="10" customFormat="1" ht="18.95" customHeight="1" x14ac:dyDescent="0.2">
      <c r="A113" s="87"/>
      <c r="B113" s="88" t="s">
        <v>38</v>
      </c>
      <c r="C113" s="14" t="s">
        <v>141</v>
      </c>
      <c r="D113" s="13"/>
      <c r="E113" s="84"/>
      <c r="F113" s="84"/>
      <c r="G113" s="84"/>
      <c r="H113" s="89"/>
      <c r="I113" s="90"/>
      <c r="J113" s="82"/>
      <c r="K113" s="49"/>
      <c r="L113" s="11"/>
      <c r="M113" s="11"/>
      <c r="N113" s="11"/>
      <c r="O113" s="11"/>
      <c r="P113" s="11"/>
      <c r="Q113" s="40"/>
      <c r="R113" s="40"/>
      <c r="S113" s="40"/>
      <c r="T113" s="40"/>
      <c r="U113" s="47"/>
      <c r="V113" s="3"/>
    </row>
    <row r="114" spans="1:22" s="10" customFormat="1" ht="18.95" customHeight="1" x14ac:dyDescent="0.2">
      <c r="A114" s="87"/>
      <c r="B114" s="88" t="s">
        <v>72</v>
      </c>
      <c r="C114" s="14" t="s">
        <v>39</v>
      </c>
      <c r="D114" s="13">
        <v>10000</v>
      </c>
      <c r="E114" s="84"/>
      <c r="F114" s="84"/>
      <c r="G114" s="84"/>
      <c r="H114" s="89"/>
      <c r="I114" s="90"/>
      <c r="J114" s="40"/>
      <c r="K114" s="49"/>
      <c r="L114" s="11" t="s">
        <v>14</v>
      </c>
      <c r="M114" s="11"/>
      <c r="N114" s="11"/>
      <c r="O114" s="11"/>
      <c r="P114" s="11"/>
      <c r="Q114" s="40"/>
      <c r="R114" s="40"/>
      <c r="S114" s="40"/>
      <c r="T114" s="40"/>
      <c r="U114" s="47"/>
      <c r="V114" s="3"/>
    </row>
    <row r="115" spans="1:22" s="10" customFormat="1" ht="18.95" customHeight="1" x14ac:dyDescent="0.2">
      <c r="A115" s="87"/>
      <c r="B115" s="88" t="s">
        <v>72</v>
      </c>
      <c r="C115" s="14" t="s">
        <v>115</v>
      </c>
      <c r="D115" s="13"/>
      <c r="E115" s="84"/>
      <c r="F115" s="84"/>
      <c r="G115" s="84"/>
      <c r="H115" s="89"/>
      <c r="I115" s="90"/>
      <c r="J115" s="40"/>
      <c r="K115" s="49"/>
      <c r="L115" s="11"/>
      <c r="M115" s="11"/>
      <c r="N115" s="11"/>
      <c r="O115" s="11"/>
      <c r="P115" s="11"/>
      <c r="Q115" s="40"/>
      <c r="R115" s="40"/>
      <c r="S115" s="40"/>
      <c r="T115" s="40"/>
      <c r="U115" s="47"/>
      <c r="V115" s="3"/>
    </row>
    <row r="116" spans="1:22" s="10" customFormat="1" ht="18.95" customHeight="1" x14ac:dyDescent="0.2">
      <c r="A116" s="87"/>
      <c r="B116" s="88" t="s">
        <v>72</v>
      </c>
      <c r="C116" s="14" t="s">
        <v>114</v>
      </c>
      <c r="D116" s="13">
        <v>15000</v>
      </c>
      <c r="E116" s="84"/>
      <c r="F116" s="84"/>
      <c r="G116" s="84"/>
      <c r="H116" s="89"/>
      <c r="I116" s="90"/>
      <c r="J116" s="40"/>
      <c r="K116" s="49"/>
      <c r="L116" s="11"/>
      <c r="M116" s="11"/>
      <c r="N116" s="11"/>
      <c r="O116" s="11"/>
      <c r="P116" s="11"/>
      <c r="Q116" s="40"/>
      <c r="R116" s="40"/>
      <c r="S116" s="40"/>
      <c r="T116" s="40"/>
      <c r="U116" s="47"/>
      <c r="V116" s="3"/>
    </row>
    <row r="117" spans="1:22" s="10" customFormat="1" ht="18.95" customHeight="1" x14ac:dyDescent="0.2">
      <c r="A117" s="87"/>
      <c r="B117" s="88" t="s">
        <v>93</v>
      </c>
      <c r="C117" s="14"/>
      <c r="D117" s="13"/>
      <c r="E117" s="84"/>
      <c r="F117" s="84"/>
      <c r="G117" s="84"/>
      <c r="H117" s="89"/>
      <c r="I117" s="90"/>
      <c r="J117" s="40"/>
      <c r="K117" s="49"/>
      <c r="L117" s="11"/>
      <c r="M117" s="11"/>
      <c r="N117" s="11"/>
      <c r="O117" s="11"/>
      <c r="P117" s="15"/>
      <c r="Q117" s="40"/>
      <c r="R117" s="40"/>
      <c r="S117" s="40"/>
      <c r="T117" s="40"/>
      <c r="U117" s="47"/>
      <c r="V117" s="3"/>
    </row>
    <row r="118" spans="1:22" s="10" customFormat="1" ht="18.95" customHeight="1" x14ac:dyDescent="0.2">
      <c r="A118" s="87"/>
      <c r="B118" s="88" t="s">
        <v>72</v>
      </c>
      <c r="C118" s="14"/>
      <c r="D118" s="13"/>
      <c r="E118" s="13"/>
      <c r="F118" s="13"/>
      <c r="G118" s="84"/>
      <c r="H118" s="89"/>
      <c r="I118" s="90"/>
      <c r="J118" s="40"/>
      <c r="K118" s="49"/>
      <c r="L118" s="11"/>
      <c r="M118" s="11"/>
      <c r="N118" s="11"/>
      <c r="O118" s="11"/>
      <c r="P118" s="15"/>
      <c r="Q118" s="40"/>
      <c r="R118" s="40"/>
      <c r="S118" s="40"/>
      <c r="T118" s="40"/>
      <c r="U118" s="47"/>
      <c r="V118" s="3"/>
    </row>
    <row r="119" spans="1:22" s="10" customFormat="1" ht="18.95" customHeight="1" x14ac:dyDescent="0.2">
      <c r="A119" s="87"/>
      <c r="B119" s="88" t="s">
        <v>118</v>
      </c>
      <c r="C119" s="14"/>
      <c r="D119" s="13"/>
      <c r="E119" s="84"/>
      <c r="F119" s="84"/>
      <c r="G119" s="84"/>
      <c r="H119" s="89"/>
      <c r="I119" s="90"/>
      <c r="J119" s="40"/>
      <c r="K119" s="49"/>
      <c r="L119" s="11"/>
      <c r="M119" s="11"/>
      <c r="N119" s="11"/>
      <c r="O119" s="11"/>
      <c r="P119" s="11"/>
      <c r="Q119" s="40"/>
      <c r="R119" s="40"/>
      <c r="S119" s="40"/>
      <c r="T119" s="40"/>
      <c r="U119" s="47"/>
      <c r="V119" s="3"/>
    </row>
    <row r="120" spans="1:22" s="10" customFormat="1" ht="18.95" customHeight="1" x14ac:dyDescent="0.2">
      <c r="A120" s="87"/>
      <c r="B120" s="88" t="s">
        <v>40</v>
      </c>
      <c r="C120" s="14" t="s">
        <v>85</v>
      </c>
      <c r="D120" s="13">
        <v>14000</v>
      </c>
      <c r="E120" s="84"/>
      <c r="F120" s="84"/>
      <c r="G120" s="84"/>
      <c r="H120" s="89"/>
      <c r="I120" s="90"/>
      <c r="J120" s="40"/>
      <c r="K120" s="49"/>
      <c r="L120" s="11"/>
      <c r="M120" s="11"/>
      <c r="N120" s="11"/>
      <c r="O120" s="11"/>
      <c r="P120" s="11"/>
      <c r="Q120" s="40"/>
      <c r="R120" s="40"/>
      <c r="S120" s="40"/>
      <c r="T120" s="40"/>
      <c r="U120" s="47"/>
      <c r="V120" s="3"/>
    </row>
    <row r="121" spans="1:22" s="10" customFormat="1" ht="18.95" customHeight="1" x14ac:dyDescent="0.2">
      <c r="A121" s="87"/>
      <c r="B121" s="88" t="s">
        <v>41</v>
      </c>
      <c r="C121" s="14"/>
      <c r="D121" s="13">
        <v>1300</v>
      </c>
      <c r="E121" s="84"/>
      <c r="F121" s="84"/>
      <c r="G121" s="84"/>
      <c r="H121" s="89"/>
      <c r="I121" s="90"/>
      <c r="J121" s="40"/>
      <c r="K121" s="49"/>
      <c r="L121" s="11"/>
      <c r="M121" s="11"/>
      <c r="N121" s="11"/>
      <c r="O121" s="11"/>
      <c r="P121" s="11"/>
      <c r="Q121" s="40"/>
      <c r="R121" s="40"/>
      <c r="S121" s="40"/>
      <c r="T121" s="40"/>
      <c r="U121" s="47"/>
      <c r="V121" s="3"/>
    </row>
    <row r="122" spans="1:22" s="10" customFormat="1" ht="18.95" customHeight="1" x14ac:dyDescent="0.2">
      <c r="A122" s="87"/>
      <c r="B122" s="88" t="s">
        <v>42</v>
      </c>
      <c r="C122" s="91"/>
      <c r="D122" s="84"/>
      <c r="E122" s="84"/>
      <c r="F122" s="84"/>
      <c r="G122" s="84"/>
      <c r="H122" s="89"/>
      <c r="I122" s="90"/>
      <c r="J122" s="40"/>
      <c r="K122" s="49"/>
      <c r="L122" s="11"/>
      <c r="M122" s="11"/>
      <c r="N122" s="11"/>
      <c r="O122" s="11"/>
      <c r="P122" s="11"/>
      <c r="Q122" s="40"/>
      <c r="R122" s="40"/>
      <c r="S122" s="40"/>
      <c r="T122" s="40"/>
      <c r="U122" s="47"/>
      <c r="V122" s="3"/>
    </row>
    <row r="123" spans="1:22" s="10" customFormat="1" ht="18.95" customHeight="1" x14ac:dyDescent="0.2">
      <c r="A123" s="87"/>
      <c r="B123" s="88" t="s">
        <v>43</v>
      </c>
      <c r="C123" s="91"/>
      <c r="D123" s="84"/>
      <c r="E123" s="84"/>
      <c r="F123" s="84"/>
      <c r="G123" s="84"/>
      <c r="H123" s="89"/>
      <c r="I123" s="90"/>
      <c r="J123" s="40"/>
      <c r="K123" s="49"/>
      <c r="L123" s="11"/>
      <c r="M123" s="11"/>
      <c r="N123" s="11"/>
      <c r="O123" s="11"/>
      <c r="P123" s="11"/>
      <c r="Q123" s="40"/>
      <c r="R123" s="40"/>
      <c r="S123" s="40"/>
      <c r="T123" s="40"/>
      <c r="U123" s="47"/>
      <c r="V123" s="3"/>
    </row>
    <row r="124" spans="1:22" s="10" customFormat="1" ht="18.95" customHeight="1" thickBot="1" x14ac:dyDescent="0.25">
      <c r="A124" s="87"/>
      <c r="B124" s="88" t="s">
        <v>44</v>
      </c>
      <c r="C124" s="91"/>
      <c r="D124" s="84"/>
      <c r="E124" s="84"/>
      <c r="F124" s="84"/>
      <c r="G124" s="84"/>
      <c r="H124" s="89"/>
      <c r="I124" s="92"/>
      <c r="J124" s="40"/>
      <c r="K124" s="49"/>
      <c r="L124" s="11"/>
      <c r="M124" s="11"/>
      <c r="N124" s="11"/>
      <c r="O124" s="11"/>
      <c r="P124" s="11"/>
      <c r="Q124" s="40"/>
      <c r="R124" s="40"/>
      <c r="S124" s="40"/>
      <c r="T124" s="40"/>
      <c r="U124" s="47"/>
      <c r="V124" s="3"/>
    </row>
    <row r="125" spans="1:22" s="10" customFormat="1" ht="24.75" customHeight="1" thickBot="1" x14ac:dyDescent="0.25">
      <c r="A125" s="93" t="s">
        <v>45</v>
      </c>
      <c r="B125" s="93"/>
      <c r="C125" s="93"/>
      <c r="D125" s="93"/>
      <c r="E125" s="93"/>
      <c r="F125" s="93"/>
      <c r="G125" s="93"/>
      <c r="H125" s="93"/>
      <c r="I125" s="93"/>
      <c r="J125" s="40"/>
      <c r="K125" s="40"/>
      <c r="L125" s="40"/>
      <c r="M125" s="40"/>
      <c r="N125" s="49"/>
      <c r="O125" s="49"/>
      <c r="P125" s="49"/>
      <c r="Q125" s="49"/>
      <c r="R125" s="49"/>
      <c r="S125" s="49"/>
      <c r="T125" s="49"/>
      <c r="U125" s="47"/>
      <c r="V125" s="3"/>
    </row>
    <row r="126" spans="1:22" s="10" customFormat="1" ht="18.95" customHeight="1" x14ac:dyDescent="0.2">
      <c r="A126" s="94"/>
      <c r="B126" s="95" t="s">
        <v>46</v>
      </c>
      <c r="C126" s="96">
        <f>SUM(D126:H126)</f>
        <v>97230</v>
      </c>
      <c r="D126" s="97">
        <f>SUM(D128:D147)</f>
        <v>20000</v>
      </c>
      <c r="E126" s="97">
        <f>SUM(E128:E147)</f>
        <v>46830</v>
      </c>
      <c r="F126" s="97">
        <f>SUM(F128:F147)</f>
        <v>9000</v>
      </c>
      <c r="G126" s="97">
        <f>SUM(G128:G147)</f>
        <v>8400</v>
      </c>
      <c r="H126" s="98">
        <f>SUM(H128:H147)</f>
        <v>13000</v>
      </c>
      <c r="I126" s="98"/>
      <c r="J126" s="179" t="s">
        <v>47</v>
      </c>
      <c r="K126" s="180"/>
      <c r="L126" s="99" t="s">
        <v>88</v>
      </c>
      <c r="M126" s="40"/>
      <c r="N126" s="11"/>
      <c r="O126" s="11"/>
      <c r="P126" s="11"/>
      <c r="Q126" s="11"/>
      <c r="R126" s="11"/>
      <c r="S126" s="11"/>
      <c r="T126" s="49"/>
      <c r="U126" s="47"/>
      <c r="V126" s="3"/>
    </row>
    <row r="127" spans="1:22" s="10" customFormat="1" ht="18.95" customHeight="1" x14ac:dyDescent="0.2">
      <c r="A127" s="94"/>
      <c r="B127" s="100"/>
      <c r="C127" s="101"/>
      <c r="D127" s="102" t="s">
        <v>137</v>
      </c>
      <c r="E127" s="102" t="s">
        <v>138</v>
      </c>
      <c r="F127" s="102" t="s">
        <v>139</v>
      </c>
      <c r="G127" s="103" t="s">
        <v>162</v>
      </c>
      <c r="H127" s="103" t="s">
        <v>140</v>
      </c>
      <c r="I127" s="102"/>
      <c r="J127" s="175"/>
      <c r="K127" s="175"/>
      <c r="L127" s="99"/>
      <c r="M127" s="40"/>
      <c r="N127" s="11"/>
      <c r="O127" s="11"/>
      <c r="P127" s="11"/>
      <c r="Q127" s="11"/>
      <c r="R127" s="11"/>
      <c r="S127" s="11"/>
      <c r="T127" s="49"/>
      <c r="U127" s="47"/>
      <c r="V127" s="3"/>
    </row>
    <row r="128" spans="1:22" s="10" customFormat="1" ht="18.95" customHeight="1" x14ac:dyDescent="0.2">
      <c r="A128" s="104"/>
      <c r="B128" s="88" t="s">
        <v>30</v>
      </c>
      <c r="C128" s="91" t="s">
        <v>31</v>
      </c>
      <c r="D128" s="84"/>
      <c r="E128" s="84">
        <v>5000</v>
      </c>
      <c r="F128" s="84"/>
      <c r="G128" s="84"/>
      <c r="H128" s="84">
        <v>5000</v>
      </c>
      <c r="I128" s="102"/>
      <c r="J128" s="175"/>
      <c r="K128" s="175"/>
      <c r="L128" s="99">
        <v>47000</v>
      </c>
      <c r="M128" s="40"/>
      <c r="N128" s="11"/>
      <c r="O128" s="11"/>
      <c r="P128" s="11"/>
      <c r="Q128" s="11"/>
      <c r="R128" s="11"/>
      <c r="S128" s="11"/>
      <c r="T128" s="49"/>
      <c r="U128" s="47"/>
      <c r="V128" s="3"/>
    </row>
    <row r="129" spans="1:22" s="10" customFormat="1" ht="18.95" customHeight="1" x14ac:dyDescent="0.2">
      <c r="A129" s="87"/>
      <c r="B129" s="88" t="s">
        <v>150</v>
      </c>
      <c r="C129" s="14" t="s">
        <v>184</v>
      </c>
      <c r="D129" s="84"/>
      <c r="E129" s="84">
        <v>3000</v>
      </c>
      <c r="F129" s="84">
        <v>4000</v>
      </c>
      <c r="G129" s="84"/>
      <c r="H129" s="89"/>
      <c r="I129" s="102"/>
      <c r="J129" s="175"/>
      <c r="K129" s="175"/>
      <c r="L129" s="99">
        <v>49000</v>
      </c>
      <c r="M129" s="40"/>
      <c r="N129" s="11"/>
      <c r="O129" s="11"/>
      <c r="P129" s="11"/>
      <c r="Q129" s="11"/>
      <c r="R129" s="11"/>
      <c r="S129" s="11"/>
      <c r="T129" s="49"/>
      <c r="U129" s="47"/>
      <c r="V129" s="3"/>
    </row>
    <row r="130" spans="1:22" s="10" customFormat="1" ht="18.95" customHeight="1" x14ac:dyDescent="0.2">
      <c r="A130" s="87"/>
      <c r="B130" s="88" t="s">
        <v>150</v>
      </c>
      <c r="C130" s="14" t="s">
        <v>67</v>
      </c>
      <c r="D130" s="84">
        <v>6000</v>
      </c>
      <c r="E130" s="84">
        <v>2800</v>
      </c>
      <c r="F130" s="84"/>
      <c r="G130" s="84">
        <v>4200</v>
      </c>
      <c r="H130" s="89"/>
      <c r="I130" s="102"/>
      <c r="J130" s="175"/>
      <c r="K130" s="175"/>
      <c r="L130" s="99">
        <v>34000</v>
      </c>
      <c r="M130" s="40"/>
      <c r="N130" s="11"/>
      <c r="O130" s="11"/>
      <c r="P130" s="11"/>
      <c r="Q130" s="11"/>
      <c r="R130" s="11"/>
      <c r="S130" s="11"/>
      <c r="T130" s="49"/>
      <c r="U130" s="47"/>
      <c r="V130" s="3"/>
    </row>
    <row r="131" spans="1:22" s="10" customFormat="1" ht="18.95" customHeight="1" x14ac:dyDescent="0.2">
      <c r="A131" s="87"/>
      <c r="B131" s="88" t="s">
        <v>150</v>
      </c>
      <c r="C131" s="14" t="s">
        <v>103</v>
      </c>
      <c r="D131" s="84">
        <v>4000</v>
      </c>
      <c r="E131" s="84">
        <v>5640</v>
      </c>
      <c r="F131" s="84">
        <v>4000</v>
      </c>
      <c r="G131" s="84"/>
      <c r="H131" s="89"/>
      <c r="I131" s="102"/>
      <c r="J131" s="175"/>
      <c r="K131" s="175"/>
      <c r="L131" s="99">
        <v>42000</v>
      </c>
      <c r="M131" s="40"/>
      <c r="N131" s="11"/>
      <c r="O131" s="11"/>
      <c r="P131" s="11"/>
      <c r="Q131" s="11"/>
      <c r="R131" s="11"/>
      <c r="S131" s="11"/>
      <c r="T131" s="49"/>
      <c r="U131" s="47"/>
      <c r="V131" s="3"/>
    </row>
    <row r="132" spans="1:22" s="10" customFormat="1" ht="18" customHeight="1" x14ac:dyDescent="0.2">
      <c r="A132" s="87"/>
      <c r="B132" s="88" t="s">
        <v>150</v>
      </c>
      <c r="C132" s="14" t="s">
        <v>195</v>
      </c>
      <c r="D132" s="84"/>
      <c r="E132" s="84"/>
      <c r="F132" s="84"/>
      <c r="G132" s="84"/>
      <c r="H132" s="89"/>
      <c r="I132" s="102"/>
      <c r="J132" s="175"/>
      <c r="K132" s="175"/>
      <c r="L132" s="99">
        <v>34000</v>
      </c>
      <c r="M132" s="40"/>
      <c r="N132" s="11"/>
      <c r="O132" s="11"/>
      <c r="P132" s="11"/>
      <c r="Q132" s="11"/>
      <c r="R132" s="11"/>
      <c r="S132" s="11"/>
      <c r="T132" s="49"/>
      <c r="U132" s="47"/>
      <c r="V132" s="3"/>
    </row>
    <row r="133" spans="1:22" s="10" customFormat="1" ht="18.95" customHeight="1" x14ac:dyDescent="0.2">
      <c r="A133" s="87"/>
      <c r="B133" s="88" t="s">
        <v>150</v>
      </c>
      <c r="C133" s="14"/>
      <c r="D133" s="84"/>
      <c r="E133" s="84"/>
      <c r="F133" s="84"/>
      <c r="G133" s="84"/>
      <c r="H133" s="89"/>
      <c r="I133" s="102"/>
      <c r="J133" s="175"/>
      <c r="K133" s="175"/>
      <c r="L133" s="99">
        <v>34000</v>
      </c>
      <c r="M133" s="40"/>
      <c r="N133" s="11"/>
      <c r="O133" s="11"/>
      <c r="P133" s="11"/>
      <c r="Q133" s="11"/>
      <c r="R133" s="11"/>
      <c r="S133" s="11"/>
      <c r="T133" s="49"/>
      <c r="U133" s="47"/>
      <c r="V133" s="3"/>
    </row>
    <row r="134" spans="1:22" s="10" customFormat="1" ht="18.95" customHeight="1" x14ac:dyDescent="0.2">
      <c r="A134" s="87"/>
      <c r="B134" s="88" t="s">
        <v>150</v>
      </c>
      <c r="C134" s="105" t="s">
        <v>95</v>
      </c>
      <c r="D134" s="84"/>
      <c r="E134" s="84">
        <v>2000</v>
      </c>
      <c r="F134" s="84"/>
      <c r="G134" s="84">
        <v>2100</v>
      </c>
      <c r="H134" s="89"/>
      <c r="I134" s="102"/>
      <c r="J134" s="175"/>
      <c r="K134" s="175"/>
      <c r="L134" s="99">
        <v>34000</v>
      </c>
      <c r="M134" s="40"/>
      <c r="N134" s="11"/>
      <c r="O134" s="11"/>
      <c r="P134" s="11"/>
      <c r="Q134" s="11"/>
      <c r="R134" s="11"/>
      <c r="S134" s="11"/>
      <c r="T134" s="49"/>
      <c r="U134" s="47"/>
      <c r="V134" s="3"/>
    </row>
    <row r="135" spans="1:22" s="10" customFormat="1" ht="22.5" customHeight="1" x14ac:dyDescent="0.2">
      <c r="A135" s="87"/>
      <c r="B135" s="88" t="s">
        <v>119</v>
      </c>
      <c r="C135" s="136" t="s">
        <v>123</v>
      </c>
      <c r="D135" s="84"/>
      <c r="E135" s="84"/>
      <c r="F135" s="84"/>
      <c r="G135" s="84"/>
      <c r="H135" s="89">
        <v>8000</v>
      </c>
      <c r="I135" s="102" t="s">
        <v>205</v>
      </c>
      <c r="J135" s="175"/>
      <c r="K135" s="175"/>
      <c r="L135" s="99">
        <v>35000</v>
      </c>
      <c r="M135" s="40"/>
      <c r="N135" s="11"/>
      <c r="O135" s="11"/>
      <c r="P135" s="11"/>
      <c r="Q135" s="11"/>
      <c r="R135" s="11"/>
      <c r="S135" s="11"/>
      <c r="T135" s="49"/>
      <c r="U135" s="47"/>
      <c r="V135" s="3"/>
    </row>
    <row r="136" spans="1:22" s="10" customFormat="1" ht="18.95" customHeight="1" x14ac:dyDescent="0.2">
      <c r="A136" s="87"/>
      <c r="B136" s="88" t="s">
        <v>150</v>
      </c>
      <c r="C136" s="14" t="s">
        <v>143</v>
      </c>
      <c r="D136" s="84"/>
      <c r="E136" s="84">
        <v>4200</v>
      </c>
      <c r="F136" s="84"/>
      <c r="G136" s="84">
        <v>2100</v>
      </c>
      <c r="H136" s="89"/>
      <c r="I136" s="102"/>
      <c r="J136" s="175"/>
      <c r="K136" s="175"/>
      <c r="L136" s="99">
        <v>34000</v>
      </c>
      <c r="M136" s="40"/>
      <c r="N136" s="11"/>
      <c r="O136" s="11"/>
      <c r="P136" s="11"/>
      <c r="Q136" s="11"/>
      <c r="R136" s="11"/>
      <c r="S136" s="11"/>
      <c r="T136" s="49"/>
      <c r="U136" s="47"/>
      <c r="V136" s="3"/>
    </row>
    <row r="137" spans="1:22" s="10" customFormat="1" ht="18.95" customHeight="1" x14ac:dyDescent="0.2">
      <c r="A137" s="87"/>
      <c r="B137" s="88" t="s">
        <v>150</v>
      </c>
      <c r="C137" s="14"/>
      <c r="D137" s="84"/>
      <c r="E137" s="84"/>
      <c r="F137" s="84"/>
      <c r="G137" s="84"/>
      <c r="H137" s="89"/>
      <c r="I137" s="102"/>
      <c r="J137" s="175"/>
      <c r="K137" s="175"/>
      <c r="L137" s="99"/>
      <c r="M137" s="40"/>
      <c r="N137" s="11"/>
      <c r="O137" s="11"/>
      <c r="P137" s="11"/>
      <c r="Q137" s="11"/>
      <c r="R137" s="11"/>
      <c r="S137" s="11"/>
      <c r="T137" s="49"/>
      <c r="U137" s="47"/>
      <c r="V137" s="3"/>
    </row>
    <row r="138" spans="1:22" s="10" customFormat="1" ht="18.95" customHeight="1" x14ac:dyDescent="0.2">
      <c r="A138" s="87"/>
      <c r="B138" s="88" t="s">
        <v>150</v>
      </c>
      <c r="C138" s="14"/>
      <c r="D138" s="84"/>
      <c r="E138" s="84"/>
      <c r="F138" s="84"/>
      <c r="G138" s="84"/>
      <c r="H138" s="89"/>
      <c r="I138" s="102"/>
      <c r="J138" s="175"/>
      <c r="K138" s="175"/>
      <c r="L138" s="99"/>
      <c r="M138" s="40"/>
      <c r="N138" s="11"/>
      <c r="O138" s="11"/>
      <c r="P138" s="11"/>
      <c r="Q138" s="11"/>
      <c r="R138" s="11"/>
      <c r="S138" s="11"/>
      <c r="T138" s="49"/>
      <c r="U138" s="47"/>
      <c r="V138" s="3"/>
    </row>
    <row r="139" spans="1:22" s="10" customFormat="1" ht="18.95" customHeight="1" x14ac:dyDescent="0.2">
      <c r="A139" s="87"/>
      <c r="B139" s="88" t="s">
        <v>38</v>
      </c>
      <c r="C139" s="14" t="s">
        <v>141</v>
      </c>
      <c r="D139" s="84"/>
      <c r="E139" s="84"/>
      <c r="F139" s="84"/>
      <c r="G139" s="84"/>
      <c r="H139" s="89"/>
      <c r="I139" s="102"/>
      <c r="J139" s="175"/>
      <c r="K139" s="175"/>
      <c r="L139" s="99"/>
      <c r="M139" s="40"/>
      <c r="N139" s="11"/>
      <c r="O139" s="11"/>
      <c r="P139" s="11"/>
      <c r="Q139" s="11"/>
      <c r="R139" s="11"/>
      <c r="S139" s="11"/>
      <c r="T139" s="49"/>
      <c r="U139" s="47"/>
      <c r="V139" s="3"/>
    </row>
    <row r="140" spans="1:22" s="10" customFormat="1" ht="18.95" customHeight="1" x14ac:dyDescent="0.2">
      <c r="A140" s="87"/>
      <c r="B140" s="88" t="s">
        <v>38</v>
      </c>
      <c r="C140" s="14" t="s">
        <v>73</v>
      </c>
      <c r="D140" s="84">
        <v>5000</v>
      </c>
      <c r="E140" s="84"/>
      <c r="F140" s="84"/>
      <c r="G140" s="84"/>
      <c r="H140" s="89"/>
      <c r="I140" s="102"/>
      <c r="J140" s="175"/>
      <c r="K140" s="175"/>
      <c r="L140" s="99">
        <v>32000</v>
      </c>
      <c r="M140" s="40"/>
      <c r="N140" s="11"/>
      <c r="O140" s="11"/>
      <c r="P140" s="11"/>
      <c r="Q140" s="11"/>
      <c r="R140" s="11"/>
      <c r="S140" s="11"/>
      <c r="T140" s="49"/>
      <c r="U140" s="47"/>
      <c r="V140" s="3"/>
    </row>
    <row r="141" spans="1:22" s="10" customFormat="1" ht="18.95" customHeight="1" x14ac:dyDescent="0.2">
      <c r="A141" s="87"/>
      <c r="B141" s="88" t="s">
        <v>72</v>
      </c>
      <c r="C141" s="14"/>
      <c r="D141" s="84"/>
      <c r="E141" s="84"/>
      <c r="F141" s="84"/>
      <c r="G141" s="84"/>
      <c r="H141" s="89"/>
      <c r="I141" s="102"/>
      <c r="J141" s="175"/>
      <c r="K141" s="175"/>
      <c r="L141" s="99"/>
      <c r="M141" s="40"/>
      <c r="N141" s="11"/>
      <c r="O141" s="11"/>
      <c r="P141" s="11"/>
      <c r="Q141" s="11"/>
      <c r="R141" s="11"/>
      <c r="S141" s="11"/>
      <c r="T141" s="49"/>
      <c r="U141" s="47"/>
      <c r="V141" s="3"/>
    </row>
    <row r="142" spans="1:22" s="10" customFormat="1" ht="18.95" customHeight="1" x14ac:dyDescent="0.2">
      <c r="A142" s="87"/>
      <c r="B142" s="88" t="s">
        <v>72</v>
      </c>
      <c r="C142" s="14" t="s">
        <v>39</v>
      </c>
      <c r="D142" s="84">
        <v>3000</v>
      </c>
      <c r="E142" s="84">
        <v>5640</v>
      </c>
      <c r="F142" s="84"/>
      <c r="G142" s="84"/>
      <c r="H142" s="89"/>
      <c r="I142" s="102"/>
      <c r="J142" s="175"/>
      <c r="K142" s="175"/>
      <c r="L142" s="99">
        <v>31000</v>
      </c>
      <c r="M142" s="40"/>
      <c r="N142" s="11"/>
      <c r="O142" s="11"/>
      <c r="P142" s="11"/>
      <c r="Q142" s="11"/>
      <c r="R142" s="11"/>
      <c r="S142" s="11"/>
      <c r="T142" s="49"/>
      <c r="U142" s="47"/>
      <c r="V142" s="3"/>
    </row>
    <row r="143" spans="1:22" s="10" customFormat="1" ht="18.95" customHeight="1" x14ac:dyDescent="0.2">
      <c r="A143" s="87"/>
      <c r="B143" s="88" t="s">
        <v>72</v>
      </c>
      <c r="C143" s="14" t="s">
        <v>116</v>
      </c>
      <c r="D143" s="84"/>
      <c r="E143" s="84">
        <v>7050</v>
      </c>
      <c r="F143" s="84"/>
      <c r="G143" s="84"/>
      <c r="H143" s="89"/>
      <c r="I143" s="102"/>
      <c r="J143" s="175"/>
      <c r="K143" s="175"/>
      <c r="L143" s="99">
        <v>25000</v>
      </c>
      <c r="M143" s="40"/>
      <c r="N143" s="11"/>
      <c r="O143" s="11"/>
      <c r="P143" s="11"/>
      <c r="Q143" s="11"/>
      <c r="R143" s="11"/>
      <c r="S143" s="11"/>
      <c r="T143" s="49"/>
      <c r="U143" s="47"/>
      <c r="V143" s="3"/>
    </row>
    <row r="144" spans="1:22" s="10" customFormat="1" ht="18.95" customHeight="1" x14ac:dyDescent="0.2">
      <c r="A144" s="87"/>
      <c r="B144" s="88" t="s">
        <v>72</v>
      </c>
      <c r="C144" s="14" t="s">
        <v>114</v>
      </c>
      <c r="D144" s="84">
        <v>1000</v>
      </c>
      <c r="E144" s="84">
        <v>11500</v>
      </c>
      <c r="F144" s="84"/>
      <c r="G144" s="84"/>
      <c r="H144" s="89"/>
      <c r="I144" s="102"/>
      <c r="J144" s="175"/>
      <c r="K144" s="175"/>
      <c r="L144" s="99">
        <v>20000</v>
      </c>
      <c r="M144" s="40"/>
      <c r="N144" s="11"/>
      <c r="O144" s="11"/>
      <c r="P144" s="11"/>
      <c r="Q144" s="11"/>
      <c r="R144" s="11"/>
      <c r="S144" s="11"/>
      <c r="T144" s="49"/>
      <c r="U144" s="47"/>
      <c r="V144" s="3"/>
    </row>
    <row r="145" spans="1:22" s="10" customFormat="1" ht="18.95" customHeight="1" x14ac:dyDescent="0.2">
      <c r="A145" s="87"/>
      <c r="B145" s="88"/>
      <c r="C145" s="14"/>
      <c r="D145" s="84"/>
      <c r="E145" s="84"/>
      <c r="F145" s="84"/>
      <c r="G145" s="84"/>
      <c r="H145" s="89"/>
      <c r="I145" s="102"/>
      <c r="J145" s="175"/>
      <c r="K145" s="175"/>
      <c r="L145" s="99"/>
      <c r="M145" s="40"/>
      <c r="N145" s="11"/>
      <c r="O145" s="11"/>
      <c r="P145" s="11"/>
      <c r="Q145" s="11"/>
      <c r="R145" s="11"/>
      <c r="S145" s="15"/>
      <c r="T145" s="49"/>
      <c r="U145" s="47"/>
      <c r="V145" s="3"/>
    </row>
    <row r="146" spans="1:22" s="10" customFormat="1" ht="18.95" customHeight="1" x14ac:dyDescent="0.2">
      <c r="A146" s="87"/>
      <c r="B146" s="88" t="s">
        <v>41</v>
      </c>
      <c r="C146" s="14" t="s">
        <v>185</v>
      </c>
      <c r="D146" s="84"/>
      <c r="E146" s="84"/>
      <c r="F146" s="84"/>
      <c r="G146" s="84"/>
      <c r="H146" s="89"/>
      <c r="I146" s="102"/>
      <c r="J146" s="175"/>
      <c r="K146" s="175"/>
      <c r="L146" s="99">
        <v>22000</v>
      </c>
      <c r="M146" s="40"/>
      <c r="N146" s="11"/>
      <c r="O146" s="11"/>
      <c r="P146" s="11"/>
      <c r="Q146" s="11"/>
      <c r="R146" s="11"/>
      <c r="S146" s="11"/>
      <c r="T146" s="49"/>
      <c r="U146" s="47"/>
      <c r="V146" s="3"/>
    </row>
    <row r="147" spans="1:22" s="10" customFormat="1" ht="18.95" customHeight="1" x14ac:dyDescent="0.2">
      <c r="A147" s="87"/>
      <c r="B147" s="88" t="s">
        <v>40</v>
      </c>
      <c r="C147" s="14" t="s">
        <v>85</v>
      </c>
      <c r="D147" s="84">
        <v>1000</v>
      </c>
      <c r="E147" s="84"/>
      <c r="F147" s="84">
        <v>1000</v>
      </c>
      <c r="G147" s="84"/>
      <c r="H147" s="89"/>
      <c r="I147" s="102"/>
      <c r="J147" s="175"/>
      <c r="K147" s="175"/>
      <c r="L147" s="99">
        <v>32000</v>
      </c>
      <c r="M147" s="40"/>
      <c r="N147" s="11"/>
      <c r="O147" s="11"/>
      <c r="P147" s="11"/>
      <c r="Q147" s="11"/>
      <c r="R147" s="11"/>
      <c r="S147" s="11"/>
      <c r="T147" s="49"/>
      <c r="U147" s="47"/>
      <c r="V147" s="3"/>
    </row>
    <row r="148" spans="1:22" s="10" customFormat="1" ht="18.95" customHeight="1" x14ac:dyDescent="0.2">
      <c r="A148" s="104"/>
      <c r="B148" s="88"/>
      <c r="C148" s="14"/>
      <c r="D148" s="106">
        <f t="shared" ref="D148:I148" si="4">SUM(D128:D147)</f>
        <v>20000</v>
      </c>
      <c r="E148" s="106">
        <f t="shared" si="4"/>
        <v>46830</v>
      </c>
      <c r="F148" s="106">
        <f t="shared" si="4"/>
        <v>9000</v>
      </c>
      <c r="G148" s="106">
        <f t="shared" si="4"/>
        <v>8400</v>
      </c>
      <c r="H148" s="106">
        <f t="shared" si="4"/>
        <v>13000</v>
      </c>
      <c r="I148" s="106">
        <f t="shared" si="4"/>
        <v>0</v>
      </c>
      <c r="J148" s="175"/>
      <c r="K148" s="175"/>
      <c r="L148" s="99"/>
      <c r="M148" s="40"/>
      <c r="N148" s="11"/>
      <c r="O148" s="11"/>
      <c r="P148" s="11"/>
      <c r="Q148" s="11"/>
      <c r="R148" s="11"/>
      <c r="S148" s="11"/>
      <c r="T148" s="49"/>
      <c r="U148" s="47"/>
      <c r="V148" s="3"/>
    </row>
    <row r="149" spans="1:22" s="10" customFormat="1" ht="23.25" customHeight="1" thickBot="1" x14ac:dyDescent="0.25">
      <c r="A149" s="93" t="s">
        <v>48</v>
      </c>
      <c r="B149" s="93"/>
      <c r="C149" s="93"/>
      <c r="D149" s="93"/>
      <c r="E149" s="93"/>
      <c r="F149" s="93"/>
      <c r="G149" s="93"/>
      <c r="H149" s="93"/>
      <c r="I149" s="93"/>
      <c r="J149" s="40"/>
      <c r="K149" s="40"/>
      <c r="L149" s="40"/>
      <c r="M149" s="40"/>
      <c r="N149" s="11"/>
      <c r="O149" s="11"/>
      <c r="P149" s="11"/>
      <c r="Q149" s="11"/>
      <c r="R149" s="11"/>
      <c r="S149" s="11"/>
      <c r="T149" s="49"/>
      <c r="U149" s="47"/>
      <c r="V149" s="3"/>
    </row>
    <row r="150" spans="1:22" s="10" customFormat="1" ht="18.95" customHeight="1" thickBot="1" x14ac:dyDescent="0.25">
      <c r="A150" s="94"/>
      <c r="B150" s="107" t="s">
        <v>49</v>
      </c>
      <c r="C150" s="108">
        <f>SUM(D150:H150)</f>
        <v>376880</v>
      </c>
      <c r="D150" s="109">
        <f>SUM(D151:D174)</f>
        <v>376880</v>
      </c>
      <c r="E150" s="109">
        <f>SUM(E151:E174)</f>
        <v>0</v>
      </c>
      <c r="F150" s="109">
        <f>SUM(F151:F174)</f>
        <v>0</v>
      </c>
      <c r="G150" s="109">
        <f>SUM(G151:G174)</f>
        <v>0</v>
      </c>
      <c r="H150" s="110">
        <f>SUM(H151:H174)</f>
        <v>0</v>
      </c>
      <c r="I150" s="111"/>
      <c r="J150" s="40"/>
      <c r="K150" s="40"/>
      <c r="L150" s="40"/>
      <c r="M150" s="40"/>
      <c r="N150" s="49"/>
      <c r="O150" s="49"/>
      <c r="P150" s="49"/>
      <c r="Q150" s="49"/>
      <c r="R150" s="49"/>
      <c r="S150" s="49"/>
      <c r="T150" s="49"/>
      <c r="U150" s="47"/>
      <c r="V150" s="3"/>
    </row>
    <row r="151" spans="1:22" s="10" customFormat="1" ht="18.95" customHeight="1" x14ac:dyDescent="0.2">
      <c r="A151" s="87"/>
      <c r="B151" s="112" t="s">
        <v>30</v>
      </c>
      <c r="C151" s="113" t="s">
        <v>31</v>
      </c>
      <c r="D151" s="80">
        <v>27000</v>
      </c>
      <c r="E151" s="80"/>
      <c r="F151" s="80"/>
      <c r="G151" s="80"/>
      <c r="H151" s="114"/>
      <c r="I151" s="115">
        <f t="shared" ref="I151:I174" si="5">SUM(D151:H151)</f>
        <v>27000</v>
      </c>
      <c r="J151" s="40"/>
      <c r="K151" s="40"/>
      <c r="L151" s="40"/>
      <c r="M151" s="40"/>
      <c r="N151" s="49"/>
      <c r="O151" s="49"/>
      <c r="P151" s="49"/>
      <c r="Q151" s="49"/>
      <c r="R151" s="49"/>
      <c r="S151" s="49"/>
      <c r="T151" s="49"/>
      <c r="U151" s="47"/>
      <c r="V151" s="3"/>
    </row>
    <row r="152" spans="1:22" s="10" customFormat="1" ht="18.95" customHeight="1" x14ac:dyDescent="0.2">
      <c r="A152" s="87"/>
      <c r="B152" s="88" t="s">
        <v>150</v>
      </c>
      <c r="C152" s="14" t="s">
        <v>184</v>
      </c>
      <c r="D152" s="84">
        <v>56000</v>
      </c>
      <c r="E152" s="84"/>
      <c r="F152" s="84"/>
      <c r="G152" s="84"/>
      <c r="H152" s="89"/>
      <c r="I152" s="90">
        <f t="shared" si="5"/>
        <v>56000</v>
      </c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7"/>
      <c r="V152" s="3"/>
    </row>
    <row r="153" spans="1:22" s="10" customFormat="1" ht="18.95" customHeight="1" x14ac:dyDescent="0.2">
      <c r="A153" s="87"/>
      <c r="B153" s="88" t="s">
        <v>150</v>
      </c>
      <c r="C153" s="14" t="s">
        <v>67</v>
      </c>
      <c r="D153" s="84">
        <v>29000</v>
      </c>
      <c r="E153" s="84"/>
      <c r="F153" s="84"/>
      <c r="G153" s="84"/>
      <c r="H153" s="89"/>
      <c r="I153" s="90">
        <f t="shared" si="5"/>
        <v>29000</v>
      </c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7"/>
      <c r="V153" s="3"/>
    </row>
    <row r="154" spans="1:22" s="10" customFormat="1" ht="18.95" customHeight="1" x14ac:dyDescent="0.2">
      <c r="A154" s="87"/>
      <c r="B154" s="88" t="s">
        <v>150</v>
      </c>
      <c r="C154" s="14" t="s">
        <v>175</v>
      </c>
      <c r="D154" s="84">
        <v>34000</v>
      </c>
      <c r="E154" s="84"/>
      <c r="F154" s="84"/>
      <c r="G154" s="84"/>
      <c r="H154" s="89"/>
      <c r="I154" s="90">
        <f t="shared" si="5"/>
        <v>34000</v>
      </c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7"/>
      <c r="V154" s="3"/>
    </row>
    <row r="155" spans="1:22" s="10" customFormat="1" ht="18.95" customHeight="1" x14ac:dyDescent="0.2">
      <c r="A155" s="87"/>
      <c r="B155" s="88" t="s">
        <v>150</v>
      </c>
      <c r="C155" s="14" t="s">
        <v>103</v>
      </c>
      <c r="D155" s="84">
        <v>20040</v>
      </c>
      <c r="E155" s="84"/>
      <c r="F155" s="84"/>
      <c r="G155" s="84"/>
      <c r="H155" s="89"/>
      <c r="I155" s="90">
        <f t="shared" si="5"/>
        <v>20040</v>
      </c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7"/>
      <c r="V155" s="3"/>
    </row>
    <row r="156" spans="1:22" s="10" customFormat="1" ht="18.95" customHeight="1" x14ac:dyDescent="0.2">
      <c r="A156" s="87"/>
      <c r="B156" s="88" t="s">
        <v>150</v>
      </c>
      <c r="C156" s="14" t="s">
        <v>143</v>
      </c>
      <c r="D156" s="84">
        <v>22300</v>
      </c>
      <c r="E156" s="84"/>
      <c r="F156" s="84"/>
      <c r="G156" s="84"/>
      <c r="H156" s="89"/>
      <c r="I156" s="90">
        <f t="shared" si="5"/>
        <v>22300</v>
      </c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7"/>
      <c r="V156" s="3"/>
    </row>
    <row r="157" spans="1:22" s="10" customFormat="1" ht="18.95" customHeight="1" x14ac:dyDescent="0.2">
      <c r="A157" s="87"/>
      <c r="B157" s="88" t="s">
        <v>150</v>
      </c>
      <c r="C157" s="14"/>
      <c r="D157" s="84"/>
      <c r="E157" s="84"/>
      <c r="F157" s="84"/>
      <c r="G157" s="84"/>
      <c r="H157" s="89"/>
      <c r="I157" s="90">
        <f t="shared" si="5"/>
        <v>0</v>
      </c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7"/>
      <c r="V157" s="3"/>
    </row>
    <row r="158" spans="1:22" s="10" customFormat="1" ht="18.95" customHeight="1" x14ac:dyDescent="0.2">
      <c r="A158" s="87"/>
      <c r="B158" s="88" t="s">
        <v>150</v>
      </c>
      <c r="C158" s="14"/>
      <c r="D158" s="84"/>
      <c r="E158" s="84"/>
      <c r="F158" s="84"/>
      <c r="G158" s="84"/>
      <c r="H158" s="89"/>
      <c r="I158" s="90">
        <f t="shared" si="5"/>
        <v>0</v>
      </c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7"/>
      <c r="V158" s="3"/>
    </row>
    <row r="159" spans="1:22" s="10" customFormat="1" ht="18.95" customHeight="1" x14ac:dyDescent="0.2">
      <c r="A159" s="87"/>
      <c r="B159" s="88" t="s">
        <v>150</v>
      </c>
      <c r="C159" s="14" t="s">
        <v>95</v>
      </c>
      <c r="D159" s="84">
        <v>18100</v>
      </c>
      <c r="E159" s="84"/>
      <c r="F159" s="84"/>
      <c r="G159" s="84"/>
      <c r="H159" s="89"/>
      <c r="I159" s="90">
        <f t="shared" si="5"/>
        <v>18100</v>
      </c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7"/>
      <c r="V159" s="3"/>
    </row>
    <row r="160" spans="1:22" s="10" customFormat="1" ht="18.95" customHeight="1" x14ac:dyDescent="0.2">
      <c r="A160" s="87"/>
      <c r="B160" s="88" t="s">
        <v>150</v>
      </c>
      <c r="C160" s="14"/>
      <c r="D160" s="84"/>
      <c r="E160" s="84"/>
      <c r="F160" s="84"/>
      <c r="G160" s="84"/>
      <c r="H160" s="89"/>
      <c r="I160" s="90">
        <f t="shared" si="5"/>
        <v>0</v>
      </c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7"/>
      <c r="V160" s="3"/>
    </row>
    <row r="161" spans="1:22" s="10" customFormat="1" ht="18.95" customHeight="1" x14ac:dyDescent="0.2">
      <c r="A161" s="87"/>
      <c r="B161" s="88" t="s">
        <v>120</v>
      </c>
      <c r="C161" s="14" t="s">
        <v>123</v>
      </c>
      <c r="D161" s="84">
        <v>3850</v>
      </c>
      <c r="E161" s="84"/>
      <c r="F161" s="84"/>
      <c r="G161" s="84"/>
      <c r="H161" s="89"/>
      <c r="I161" s="90">
        <f t="shared" si="5"/>
        <v>3850</v>
      </c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7"/>
      <c r="V161" s="3"/>
    </row>
    <row r="162" spans="1:22" s="10" customFormat="1" ht="18.95" customHeight="1" x14ac:dyDescent="0.2">
      <c r="A162" s="87"/>
      <c r="B162" s="88" t="s">
        <v>108</v>
      </c>
      <c r="C162" s="14" t="s">
        <v>99</v>
      </c>
      <c r="D162" s="84">
        <v>17050</v>
      </c>
      <c r="E162" s="84"/>
      <c r="F162" s="84"/>
      <c r="G162" s="84"/>
      <c r="H162" s="89"/>
      <c r="I162" s="90">
        <f t="shared" si="5"/>
        <v>17050</v>
      </c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7"/>
      <c r="V162" s="3"/>
    </row>
    <row r="163" spans="1:22" s="10" customFormat="1" ht="18.95" customHeight="1" x14ac:dyDescent="0.2">
      <c r="A163" s="87"/>
      <c r="B163" s="88" t="s">
        <v>38</v>
      </c>
      <c r="C163" s="14" t="s">
        <v>73</v>
      </c>
      <c r="D163" s="84">
        <v>18000</v>
      </c>
      <c r="E163" s="84"/>
      <c r="F163" s="84"/>
      <c r="G163" s="84"/>
      <c r="H163" s="89"/>
      <c r="I163" s="90">
        <f t="shared" si="5"/>
        <v>18000</v>
      </c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7"/>
      <c r="V163" s="3"/>
    </row>
    <row r="164" spans="1:22" s="10" customFormat="1" ht="18.95" customHeight="1" x14ac:dyDescent="0.2">
      <c r="A164" s="87"/>
      <c r="B164" s="88" t="s">
        <v>38</v>
      </c>
      <c r="C164" s="14" t="s">
        <v>135</v>
      </c>
      <c r="D164" s="84">
        <v>23500</v>
      </c>
      <c r="E164" s="84"/>
      <c r="F164" s="84"/>
      <c r="G164" s="84"/>
      <c r="H164" s="89"/>
      <c r="I164" s="90">
        <f t="shared" si="5"/>
        <v>23500</v>
      </c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7"/>
      <c r="V164" s="3"/>
    </row>
    <row r="165" spans="1:22" s="10" customFormat="1" ht="18.95" customHeight="1" x14ac:dyDescent="0.2">
      <c r="A165" s="87"/>
      <c r="B165" s="88" t="s">
        <v>72</v>
      </c>
      <c r="C165" s="14" t="s">
        <v>39</v>
      </c>
      <c r="D165" s="84">
        <v>29640</v>
      </c>
      <c r="E165" s="84"/>
      <c r="F165" s="84"/>
      <c r="G165" s="84"/>
      <c r="H165" s="89"/>
      <c r="I165" s="90">
        <f t="shared" si="5"/>
        <v>29640</v>
      </c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7"/>
      <c r="V165" s="3"/>
    </row>
    <row r="166" spans="1:22" s="10" customFormat="1" ht="18.95" customHeight="1" x14ac:dyDescent="0.2">
      <c r="A166" s="87"/>
      <c r="B166" s="88" t="s">
        <v>72</v>
      </c>
      <c r="C166" s="14"/>
      <c r="D166" s="84"/>
      <c r="E166" s="84"/>
      <c r="F166" s="84"/>
      <c r="G166" s="84"/>
      <c r="H166" s="89"/>
      <c r="I166" s="90">
        <f t="shared" si="5"/>
        <v>0</v>
      </c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7"/>
      <c r="V166" s="3"/>
    </row>
    <row r="167" spans="1:22" s="10" customFormat="1" ht="18.95" customHeight="1" x14ac:dyDescent="0.2">
      <c r="A167" s="87"/>
      <c r="B167" s="88" t="s">
        <v>72</v>
      </c>
      <c r="C167" s="14"/>
      <c r="D167" s="84"/>
      <c r="E167" s="84"/>
      <c r="F167" s="84"/>
      <c r="G167" s="84"/>
      <c r="H167" s="89"/>
      <c r="I167" s="90">
        <f t="shared" si="5"/>
        <v>0</v>
      </c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7"/>
      <c r="V167" s="3"/>
    </row>
    <row r="168" spans="1:22" s="10" customFormat="1" ht="18.95" customHeight="1" x14ac:dyDescent="0.2">
      <c r="A168" s="87"/>
      <c r="B168" s="88" t="s">
        <v>72</v>
      </c>
      <c r="C168" s="14" t="s">
        <v>114</v>
      </c>
      <c r="D168" s="84">
        <v>17500</v>
      </c>
      <c r="E168" s="84"/>
      <c r="F168" s="84"/>
      <c r="G168" s="84"/>
      <c r="H168" s="89"/>
      <c r="I168" s="90">
        <f t="shared" si="5"/>
        <v>17500</v>
      </c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7"/>
      <c r="V168" s="3"/>
    </row>
    <row r="169" spans="1:22" s="10" customFormat="1" ht="18.95" customHeight="1" x14ac:dyDescent="0.2">
      <c r="A169" s="87"/>
      <c r="B169" s="88" t="s">
        <v>93</v>
      </c>
      <c r="C169" s="14" t="s">
        <v>188</v>
      </c>
      <c r="D169" s="84">
        <v>15000</v>
      </c>
      <c r="E169" s="84"/>
      <c r="F169" s="84"/>
      <c r="G169" s="84"/>
      <c r="H169" s="89"/>
      <c r="I169" s="90">
        <f t="shared" si="5"/>
        <v>15000</v>
      </c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7"/>
      <c r="V169" s="3"/>
    </row>
    <row r="170" spans="1:22" s="10" customFormat="1" ht="18.95" customHeight="1" x14ac:dyDescent="0.2">
      <c r="A170" s="87"/>
      <c r="B170" s="88" t="s">
        <v>163</v>
      </c>
      <c r="C170" s="14" t="s">
        <v>164</v>
      </c>
      <c r="D170" s="84">
        <v>3000</v>
      </c>
      <c r="E170" s="84"/>
      <c r="F170" s="84"/>
      <c r="G170" s="84"/>
      <c r="H170" s="89"/>
      <c r="I170" s="90">
        <f t="shared" si="5"/>
        <v>3000</v>
      </c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7"/>
      <c r="V170" s="3"/>
    </row>
    <row r="171" spans="1:22" s="10" customFormat="1" ht="18.95" customHeight="1" x14ac:dyDescent="0.2">
      <c r="A171" s="87"/>
      <c r="B171" s="88" t="s">
        <v>41</v>
      </c>
      <c r="C171" s="14" t="s">
        <v>204</v>
      </c>
      <c r="D171" s="84">
        <v>9100</v>
      </c>
      <c r="E171" s="84"/>
      <c r="F171" s="84"/>
      <c r="G171" s="84"/>
      <c r="H171" s="89"/>
      <c r="I171" s="90">
        <f t="shared" si="5"/>
        <v>9100</v>
      </c>
      <c r="J171" s="82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7"/>
      <c r="V171" s="3"/>
    </row>
    <row r="172" spans="1:22" s="10" customFormat="1" ht="18.95" customHeight="1" x14ac:dyDescent="0.2">
      <c r="A172" s="87"/>
      <c r="B172" s="88" t="s">
        <v>40</v>
      </c>
      <c r="C172" s="14" t="s">
        <v>85</v>
      </c>
      <c r="D172" s="84">
        <v>20000</v>
      </c>
      <c r="E172" s="84"/>
      <c r="F172" s="84"/>
      <c r="G172" s="84"/>
      <c r="H172" s="89"/>
      <c r="I172" s="90">
        <f t="shared" si="5"/>
        <v>20000</v>
      </c>
      <c r="J172" s="55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7"/>
      <c r="V172" s="3"/>
    </row>
    <row r="173" spans="1:22" s="10" customFormat="1" ht="18.95" customHeight="1" x14ac:dyDescent="0.2">
      <c r="A173" s="87"/>
      <c r="B173" s="88" t="s">
        <v>69</v>
      </c>
      <c r="C173" s="91" t="s">
        <v>10</v>
      </c>
      <c r="D173" s="84">
        <v>6600</v>
      </c>
      <c r="E173" s="84"/>
      <c r="F173" s="84"/>
      <c r="G173" s="84"/>
      <c r="H173" s="89"/>
      <c r="I173" s="90">
        <f t="shared" si="5"/>
        <v>6600</v>
      </c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7"/>
      <c r="V173" s="3"/>
    </row>
    <row r="174" spans="1:22" s="10" customFormat="1" ht="18.95" customHeight="1" thickBot="1" x14ac:dyDescent="0.25">
      <c r="A174" s="87"/>
      <c r="B174" s="88" t="s">
        <v>43</v>
      </c>
      <c r="C174" s="91" t="s">
        <v>79</v>
      </c>
      <c r="D174" s="84">
        <v>7200</v>
      </c>
      <c r="E174" s="84"/>
      <c r="F174" s="84"/>
      <c r="G174" s="84"/>
      <c r="H174" s="89"/>
      <c r="I174" s="92">
        <f t="shared" si="5"/>
        <v>7200</v>
      </c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7"/>
      <c r="V174" s="3"/>
    </row>
    <row r="175" spans="1:22" s="10" customFormat="1" ht="18.95" customHeight="1" x14ac:dyDescent="0.2">
      <c r="A175" s="93" t="s">
        <v>50</v>
      </c>
      <c r="B175" s="93"/>
      <c r="C175" s="93"/>
      <c r="D175" s="93"/>
      <c r="E175" s="93"/>
      <c r="F175" s="93"/>
      <c r="G175" s="93"/>
      <c r="H175" s="93"/>
      <c r="I175" s="93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7"/>
      <c r="V175" s="9"/>
    </row>
    <row r="176" spans="1:22" s="10" customFormat="1" ht="18.95" customHeight="1" x14ac:dyDescent="0.2">
      <c r="A176" s="94"/>
      <c r="B176" s="165" t="s">
        <v>71</v>
      </c>
      <c r="C176" s="165"/>
      <c r="D176" s="116">
        <v>140000</v>
      </c>
      <c r="E176" s="157">
        <v>80000</v>
      </c>
      <c r="F176" s="84"/>
      <c r="G176" s="84"/>
      <c r="H176" s="89"/>
      <c r="I176" s="24">
        <f t="shared" ref="I176:I204" si="6">SUM(D176:H176)</f>
        <v>220000</v>
      </c>
      <c r="J176" s="117"/>
      <c r="K176" s="117"/>
      <c r="L176" s="27"/>
      <c r="M176" s="27"/>
      <c r="N176" s="27"/>
      <c r="O176" s="27"/>
      <c r="P176" s="27"/>
      <c r="Q176" s="118"/>
      <c r="R176" s="117"/>
      <c r="S176" s="27"/>
      <c r="T176" s="27"/>
      <c r="U176" s="119"/>
      <c r="V176" s="3"/>
    </row>
    <row r="177" spans="1:22" s="10" customFormat="1" ht="18.95" customHeight="1" x14ac:dyDescent="0.2">
      <c r="A177" s="94"/>
      <c r="B177" s="165" t="s">
        <v>51</v>
      </c>
      <c r="C177" s="165"/>
      <c r="D177" s="158">
        <v>1616</v>
      </c>
      <c r="E177" s="84"/>
      <c r="F177" s="84"/>
      <c r="G177" s="84"/>
      <c r="H177" s="89"/>
      <c r="I177" s="24">
        <f t="shared" si="6"/>
        <v>1616</v>
      </c>
      <c r="J177" s="117" t="s">
        <v>136</v>
      </c>
      <c r="K177" s="117"/>
      <c r="L177" s="27"/>
      <c r="M177" s="27"/>
      <c r="N177" s="27"/>
      <c r="O177" s="27"/>
      <c r="P177" s="27"/>
      <c r="Q177" s="118"/>
      <c r="R177" s="117"/>
      <c r="S177" s="27"/>
      <c r="T177" s="27"/>
      <c r="U177" s="119"/>
      <c r="V177" s="3"/>
    </row>
    <row r="178" spans="1:22" s="10" customFormat="1" ht="18.95" customHeight="1" x14ac:dyDescent="0.2">
      <c r="A178" s="87"/>
      <c r="B178" s="181" t="s">
        <v>51</v>
      </c>
      <c r="C178" s="182"/>
      <c r="D178" s="158">
        <v>25480</v>
      </c>
      <c r="E178" s="84"/>
      <c r="F178" s="84"/>
      <c r="G178" s="84"/>
      <c r="H178" s="89"/>
      <c r="I178" s="24">
        <f t="shared" si="6"/>
        <v>25480</v>
      </c>
      <c r="J178" s="117" t="s">
        <v>142</v>
      </c>
      <c r="K178" s="117"/>
      <c r="L178" s="27"/>
      <c r="M178" s="27"/>
      <c r="N178" s="27"/>
      <c r="O178" s="27"/>
      <c r="P178" s="27"/>
      <c r="Q178" s="118"/>
      <c r="R178" s="117"/>
      <c r="S178" s="27"/>
      <c r="T178" s="27"/>
      <c r="U178" s="119"/>
      <c r="V178" s="3"/>
    </row>
    <row r="179" spans="1:22" s="10" customFormat="1" ht="18.95" customHeight="1" x14ac:dyDescent="0.2">
      <c r="A179" s="87"/>
      <c r="B179" s="186" t="s">
        <v>51</v>
      </c>
      <c r="C179" s="187"/>
      <c r="D179" s="158">
        <v>2687</v>
      </c>
      <c r="E179" s="84"/>
      <c r="F179" s="84"/>
      <c r="G179" s="84"/>
      <c r="H179" s="89"/>
      <c r="I179" s="24">
        <f t="shared" si="6"/>
        <v>2687</v>
      </c>
      <c r="J179" s="117" t="s">
        <v>147</v>
      </c>
      <c r="K179" s="117"/>
      <c r="L179" s="27"/>
      <c r="M179" s="27"/>
      <c r="N179" s="27"/>
      <c r="O179" s="27"/>
      <c r="P179" s="27"/>
      <c r="Q179" s="118"/>
      <c r="R179" s="117"/>
      <c r="S179" s="27"/>
      <c r="T179" s="27"/>
      <c r="U179" s="119"/>
      <c r="V179" s="3"/>
    </row>
    <row r="180" spans="1:22" s="10" customFormat="1" ht="18.95" customHeight="1" x14ac:dyDescent="0.2">
      <c r="A180" s="87"/>
      <c r="B180" s="165" t="s">
        <v>52</v>
      </c>
      <c r="C180" s="165"/>
      <c r="D180" s="116">
        <v>6992</v>
      </c>
      <c r="E180" s="84">
        <v>6634</v>
      </c>
      <c r="F180" s="84">
        <v>6978</v>
      </c>
      <c r="G180" s="84">
        <v>5151</v>
      </c>
      <c r="H180" s="89"/>
      <c r="I180" s="24">
        <f t="shared" si="6"/>
        <v>25755</v>
      </c>
      <c r="J180" s="117"/>
      <c r="K180" s="117"/>
      <c r="L180" s="27"/>
      <c r="M180" s="27"/>
      <c r="N180" s="27"/>
      <c r="O180" s="27"/>
      <c r="P180" s="27"/>
      <c r="Q180" s="118"/>
      <c r="R180" s="117"/>
      <c r="S180" s="27"/>
      <c r="T180" s="27"/>
      <c r="U180" s="119"/>
      <c r="V180" s="3"/>
    </row>
    <row r="181" spans="1:22" s="10" customFormat="1" ht="18.95" customHeight="1" x14ac:dyDescent="0.2">
      <c r="A181" s="87"/>
      <c r="B181" s="165" t="s">
        <v>165</v>
      </c>
      <c r="C181" s="165"/>
      <c r="D181" s="116"/>
      <c r="E181" s="84"/>
      <c r="F181" s="84"/>
      <c r="G181" s="84"/>
      <c r="H181" s="89"/>
      <c r="I181" s="24">
        <f t="shared" si="6"/>
        <v>0</v>
      </c>
      <c r="J181" s="117"/>
      <c r="K181" s="117"/>
      <c r="L181" s="27"/>
      <c r="M181" s="27"/>
      <c r="N181" s="27"/>
      <c r="O181" s="27"/>
      <c r="P181" s="27"/>
      <c r="Q181" s="118"/>
      <c r="R181" s="117"/>
      <c r="S181" s="27"/>
      <c r="T181" s="27"/>
      <c r="U181" s="119"/>
      <c r="V181" s="16"/>
    </row>
    <row r="182" spans="1:22" s="10" customFormat="1" ht="20.45" customHeight="1" x14ac:dyDescent="0.2">
      <c r="A182" s="87"/>
      <c r="B182" s="165" t="s">
        <v>53</v>
      </c>
      <c r="C182" s="165"/>
      <c r="D182" s="116">
        <v>4752</v>
      </c>
      <c r="E182" s="120">
        <v>4739</v>
      </c>
      <c r="F182" s="84">
        <v>4703</v>
      </c>
      <c r="G182" s="84">
        <v>4011</v>
      </c>
      <c r="H182" s="89"/>
      <c r="I182" s="24">
        <f t="shared" si="6"/>
        <v>18205</v>
      </c>
      <c r="J182" s="117"/>
      <c r="K182" s="117"/>
      <c r="L182" s="27"/>
      <c r="M182" s="27"/>
      <c r="N182" s="27"/>
      <c r="O182" s="27"/>
      <c r="P182" s="27"/>
      <c r="Q182" s="118"/>
      <c r="R182" s="117"/>
      <c r="S182" s="27"/>
      <c r="T182" s="27"/>
      <c r="U182" s="119"/>
      <c r="V182" s="9"/>
    </row>
    <row r="183" spans="1:22" s="10" customFormat="1" ht="20.45" customHeight="1" x14ac:dyDescent="0.2">
      <c r="A183" s="87"/>
      <c r="B183" s="165" t="s">
        <v>155</v>
      </c>
      <c r="C183" s="165"/>
      <c r="D183" s="116"/>
      <c r="E183" s="120"/>
      <c r="F183" s="84"/>
      <c r="G183" s="84"/>
      <c r="H183" s="89"/>
      <c r="I183" s="24">
        <f t="shared" si="6"/>
        <v>0</v>
      </c>
      <c r="J183" s="117"/>
      <c r="K183" s="117"/>
      <c r="L183" s="27"/>
      <c r="M183" s="27"/>
      <c r="N183" s="27"/>
      <c r="O183" s="27"/>
      <c r="P183" s="27"/>
      <c r="Q183" s="118"/>
      <c r="R183" s="117"/>
      <c r="S183" s="27"/>
      <c r="T183" s="27"/>
      <c r="U183" s="119"/>
      <c r="V183" s="9"/>
    </row>
    <row r="184" spans="1:22" s="10" customFormat="1" ht="18.95" customHeight="1" x14ac:dyDescent="0.2">
      <c r="A184" s="87"/>
      <c r="B184" s="165" t="s">
        <v>54</v>
      </c>
      <c r="C184" s="165"/>
      <c r="D184" s="116">
        <v>2926</v>
      </c>
      <c r="E184" s="120"/>
      <c r="F184" s="84"/>
      <c r="G184" s="84"/>
      <c r="H184" s="89"/>
      <c r="I184" s="24">
        <f t="shared" si="6"/>
        <v>2926</v>
      </c>
      <c r="J184" s="117"/>
      <c r="K184" s="117"/>
      <c r="L184" s="27"/>
      <c r="M184" s="27"/>
      <c r="N184" s="27"/>
      <c r="O184" s="27"/>
      <c r="P184" s="27"/>
      <c r="Q184" s="118"/>
      <c r="R184" s="117"/>
      <c r="S184" s="27"/>
      <c r="T184" s="27"/>
      <c r="U184" s="119"/>
    </row>
    <row r="185" spans="1:22" s="10" customFormat="1" ht="18.95" customHeight="1" x14ac:dyDescent="0.2">
      <c r="A185" s="87"/>
      <c r="B185" s="165" t="s">
        <v>55</v>
      </c>
      <c r="C185" s="165"/>
      <c r="D185" s="116">
        <v>550</v>
      </c>
      <c r="E185" s="120">
        <v>566</v>
      </c>
      <c r="F185" s="84">
        <v>300</v>
      </c>
      <c r="G185" s="84">
        <v>502</v>
      </c>
      <c r="H185" s="89"/>
      <c r="I185" s="24">
        <f t="shared" si="6"/>
        <v>1918</v>
      </c>
      <c r="J185" s="117"/>
      <c r="K185" s="117"/>
      <c r="L185" s="27"/>
      <c r="M185" s="27"/>
      <c r="N185" s="27"/>
      <c r="O185" s="27"/>
      <c r="P185" s="27"/>
      <c r="Q185" s="118"/>
      <c r="R185" s="117"/>
      <c r="S185" s="27"/>
      <c r="T185" s="27"/>
      <c r="U185" s="119"/>
    </row>
    <row r="186" spans="1:22" s="10" customFormat="1" ht="18.95" customHeight="1" x14ac:dyDescent="0.2">
      <c r="A186" s="87"/>
      <c r="B186" s="165" t="s">
        <v>56</v>
      </c>
      <c r="C186" s="165"/>
      <c r="D186" s="116">
        <v>17110</v>
      </c>
      <c r="E186" s="120"/>
      <c r="F186" s="84"/>
      <c r="G186" s="84"/>
      <c r="H186" s="89"/>
      <c r="I186" s="24">
        <f t="shared" si="6"/>
        <v>17110</v>
      </c>
      <c r="J186" s="117"/>
      <c r="K186" s="117"/>
      <c r="L186" s="27"/>
      <c r="M186" s="27"/>
      <c r="N186" s="27"/>
      <c r="O186" s="27"/>
      <c r="P186" s="27"/>
      <c r="Q186" s="118"/>
      <c r="R186" s="117"/>
      <c r="S186" s="27"/>
      <c r="T186" s="27"/>
      <c r="U186" s="119"/>
    </row>
    <row r="187" spans="1:22" s="10" customFormat="1" ht="18.95" customHeight="1" x14ac:dyDescent="0.2">
      <c r="A187" s="87"/>
      <c r="B187" s="165" t="s">
        <v>75</v>
      </c>
      <c r="C187" s="165"/>
      <c r="D187" s="116">
        <v>5446</v>
      </c>
      <c r="E187" s="120">
        <v>1481</v>
      </c>
      <c r="F187" s="84">
        <v>3608</v>
      </c>
      <c r="G187" s="84">
        <v>1243</v>
      </c>
      <c r="H187" s="89"/>
      <c r="I187" s="24">
        <f t="shared" si="6"/>
        <v>11778</v>
      </c>
      <c r="J187" s="121"/>
      <c r="K187" s="122"/>
      <c r="L187" s="121"/>
      <c r="M187" s="123"/>
      <c r="N187" s="122"/>
      <c r="O187" s="27"/>
      <c r="P187" s="27"/>
      <c r="Q187" s="118"/>
      <c r="R187" s="117"/>
      <c r="S187" s="27"/>
      <c r="T187" s="27"/>
      <c r="U187" s="119"/>
    </row>
    <row r="188" spans="1:22" s="10" customFormat="1" ht="18.95" customHeight="1" x14ac:dyDescent="0.2">
      <c r="A188" s="87"/>
      <c r="B188" s="165" t="s">
        <v>87</v>
      </c>
      <c r="C188" s="165"/>
      <c r="D188" s="116"/>
      <c r="E188" s="120"/>
      <c r="F188" s="84"/>
      <c r="G188" s="84"/>
      <c r="H188" s="84"/>
      <c r="I188" s="24">
        <f t="shared" si="6"/>
        <v>0</v>
      </c>
      <c r="J188" s="117"/>
      <c r="K188" s="117"/>
      <c r="L188" s="27"/>
      <c r="M188" s="27"/>
      <c r="N188" s="27"/>
      <c r="O188" s="27"/>
      <c r="P188" s="27"/>
      <c r="Q188" s="118"/>
      <c r="R188" s="117"/>
      <c r="S188" s="27"/>
      <c r="T188" s="27"/>
      <c r="U188" s="119"/>
    </row>
    <row r="189" spans="1:22" s="10" customFormat="1" ht="18.95" customHeight="1" x14ac:dyDescent="0.2">
      <c r="A189" s="87"/>
      <c r="B189" s="165" t="s">
        <v>86</v>
      </c>
      <c r="C189" s="165"/>
      <c r="D189" s="116">
        <v>12266</v>
      </c>
      <c r="E189" s="120">
        <v>678</v>
      </c>
      <c r="F189" s="84">
        <v>4720</v>
      </c>
      <c r="G189" s="84">
        <v>1150</v>
      </c>
      <c r="H189" s="84"/>
      <c r="I189" s="24">
        <f>SUM(D189:H189)</f>
        <v>18814</v>
      </c>
      <c r="J189" s="117"/>
      <c r="K189" s="117"/>
      <c r="L189" s="27"/>
      <c r="M189" s="27"/>
      <c r="N189" s="27"/>
      <c r="O189" s="27"/>
      <c r="P189" s="27"/>
      <c r="Q189" s="118"/>
      <c r="R189" s="117"/>
      <c r="S189" s="27"/>
      <c r="T189" s="27"/>
      <c r="U189" s="119"/>
    </row>
    <row r="190" spans="1:22" s="10" customFormat="1" ht="18.95" customHeight="1" x14ac:dyDescent="0.2">
      <c r="A190" s="87"/>
      <c r="B190" s="165" t="s">
        <v>90</v>
      </c>
      <c r="C190" s="165"/>
      <c r="D190" s="116"/>
      <c r="E190" s="120"/>
      <c r="F190" s="84"/>
      <c r="G190" s="84"/>
      <c r="H190" s="84"/>
      <c r="I190" s="24">
        <f t="shared" si="6"/>
        <v>0</v>
      </c>
      <c r="J190" s="117"/>
      <c r="K190" s="117"/>
      <c r="L190" s="27"/>
      <c r="M190" s="27"/>
      <c r="N190" s="27"/>
      <c r="O190" s="27"/>
      <c r="P190" s="27"/>
      <c r="Q190" s="118"/>
      <c r="R190" s="117"/>
      <c r="S190" s="27"/>
      <c r="T190" s="27"/>
      <c r="U190" s="119"/>
    </row>
    <row r="191" spans="1:22" s="10" customFormat="1" ht="18.95" customHeight="1" x14ac:dyDescent="0.2">
      <c r="A191" s="87"/>
      <c r="B191" s="165" t="s">
        <v>89</v>
      </c>
      <c r="C191" s="165"/>
      <c r="D191" s="116">
        <v>1576</v>
      </c>
      <c r="E191" s="120"/>
      <c r="F191" s="84">
        <v>219</v>
      </c>
      <c r="G191" s="84"/>
      <c r="H191" s="84"/>
      <c r="I191" s="24">
        <f t="shared" si="6"/>
        <v>1795</v>
      </c>
      <c r="J191" s="117"/>
      <c r="K191" s="117"/>
      <c r="L191" s="27"/>
      <c r="M191" s="27"/>
      <c r="N191" s="27"/>
      <c r="O191" s="27"/>
      <c r="P191" s="27"/>
      <c r="Q191" s="118"/>
      <c r="R191" s="117"/>
      <c r="S191" s="27"/>
      <c r="T191" s="27"/>
      <c r="U191" s="119"/>
    </row>
    <row r="192" spans="1:22" s="10" customFormat="1" ht="18.95" customHeight="1" x14ac:dyDescent="0.2">
      <c r="A192" s="87"/>
      <c r="B192" s="165" t="s">
        <v>57</v>
      </c>
      <c r="C192" s="165"/>
      <c r="D192" s="116">
        <v>840</v>
      </c>
      <c r="E192" s="120">
        <v>700</v>
      </c>
      <c r="F192" s="84"/>
      <c r="G192" s="84">
        <v>840</v>
      </c>
      <c r="H192" s="84"/>
      <c r="I192" s="24">
        <f t="shared" si="6"/>
        <v>2380</v>
      </c>
      <c r="J192" s="117"/>
      <c r="K192" s="117"/>
      <c r="L192" s="27"/>
      <c r="M192" s="27"/>
      <c r="N192" s="27"/>
      <c r="O192" s="27"/>
      <c r="P192" s="27"/>
      <c r="Q192" s="118"/>
      <c r="R192" s="117"/>
      <c r="S192" s="27"/>
      <c r="T192" s="27"/>
      <c r="U192" s="119"/>
    </row>
    <row r="193" spans="1:21" s="10" customFormat="1" ht="18.95" customHeight="1" x14ac:dyDescent="0.2">
      <c r="A193" s="87"/>
      <c r="B193" s="165" t="s">
        <v>58</v>
      </c>
      <c r="C193" s="165"/>
      <c r="D193" s="159">
        <v>22000</v>
      </c>
      <c r="E193" s="30"/>
      <c r="F193" s="24"/>
      <c r="G193" s="24"/>
      <c r="H193" s="24"/>
      <c r="I193" s="24">
        <f t="shared" si="6"/>
        <v>22000</v>
      </c>
      <c r="J193" s="117"/>
      <c r="K193" s="117"/>
      <c r="L193" s="27"/>
      <c r="M193" s="27"/>
      <c r="N193" s="27"/>
      <c r="O193" s="27"/>
      <c r="P193" s="27"/>
      <c r="Q193" s="118"/>
      <c r="R193" s="117"/>
      <c r="S193" s="27"/>
      <c r="T193" s="27"/>
      <c r="U193" s="119"/>
    </row>
    <row r="194" spans="1:21" s="10" customFormat="1" ht="18.95" customHeight="1" x14ac:dyDescent="0.2">
      <c r="A194" s="87"/>
      <c r="B194" s="165" t="s">
        <v>59</v>
      </c>
      <c r="C194" s="165"/>
      <c r="D194" s="159"/>
      <c r="E194" s="30"/>
      <c r="F194" s="24"/>
      <c r="G194" s="24"/>
      <c r="H194" s="24"/>
      <c r="I194" s="24">
        <f t="shared" si="6"/>
        <v>0</v>
      </c>
      <c r="J194" s="117"/>
      <c r="K194" s="117"/>
      <c r="L194" s="27"/>
      <c r="M194" s="27"/>
      <c r="N194" s="27"/>
      <c r="O194" s="27"/>
      <c r="P194" s="27"/>
      <c r="Q194" s="118"/>
      <c r="R194" s="117"/>
      <c r="S194" s="27"/>
      <c r="T194" s="27"/>
      <c r="U194" s="119"/>
    </row>
    <row r="195" spans="1:21" s="10" customFormat="1" ht="18.95" customHeight="1" x14ac:dyDescent="0.2">
      <c r="A195" s="87"/>
      <c r="B195" s="169" t="s">
        <v>60</v>
      </c>
      <c r="C195" s="170"/>
      <c r="D195" s="124"/>
      <c r="E195" s="125"/>
      <c r="F195" s="125"/>
      <c r="G195" s="125"/>
      <c r="H195" s="125"/>
      <c r="I195" s="24">
        <f t="shared" si="6"/>
        <v>0</v>
      </c>
      <c r="J195" s="163" t="s">
        <v>61</v>
      </c>
      <c r="K195" s="164"/>
      <c r="L195" s="126"/>
      <c r="M195" s="126"/>
      <c r="N195" s="126"/>
      <c r="O195" s="27"/>
      <c r="P195" s="27"/>
      <c r="Q195" s="118"/>
      <c r="R195" s="117"/>
      <c r="S195" s="27"/>
      <c r="T195" s="27"/>
      <c r="U195" s="119"/>
    </row>
    <row r="196" spans="1:21" s="10" customFormat="1" ht="18.95" customHeight="1" x14ac:dyDescent="0.2">
      <c r="A196" s="87"/>
      <c r="B196" s="165" t="s">
        <v>77</v>
      </c>
      <c r="C196" s="165"/>
      <c r="D196" s="127"/>
      <c r="E196" s="24"/>
      <c r="F196" s="24"/>
      <c r="G196" s="24"/>
      <c r="H196" s="24"/>
      <c r="I196" s="24">
        <f t="shared" si="6"/>
        <v>0</v>
      </c>
      <c r="J196" s="117"/>
      <c r="K196" s="117"/>
      <c r="L196" s="27"/>
      <c r="M196" s="27"/>
      <c r="N196" s="27"/>
      <c r="O196" s="27"/>
      <c r="P196" s="27"/>
      <c r="Q196" s="118"/>
      <c r="R196" s="117"/>
      <c r="S196" s="27"/>
      <c r="T196" s="27"/>
      <c r="U196" s="119"/>
    </row>
    <row r="197" spans="1:21" s="10" customFormat="1" ht="18.95" customHeight="1" x14ac:dyDescent="0.2">
      <c r="A197" s="87"/>
      <c r="B197" s="165" t="s">
        <v>74</v>
      </c>
      <c r="C197" s="165"/>
      <c r="D197" s="159">
        <v>30000</v>
      </c>
      <c r="E197" s="24"/>
      <c r="F197" s="24"/>
      <c r="G197" s="24"/>
      <c r="H197" s="24"/>
      <c r="I197" s="24">
        <f t="shared" si="6"/>
        <v>30000</v>
      </c>
      <c r="J197" s="117"/>
      <c r="K197" s="117"/>
      <c r="L197" s="27"/>
      <c r="M197" s="27"/>
      <c r="N197" s="27"/>
      <c r="O197" s="27"/>
      <c r="P197" s="27"/>
      <c r="Q197" s="118"/>
      <c r="R197" s="117"/>
      <c r="S197" s="27"/>
      <c r="T197" s="27"/>
      <c r="U197" s="119"/>
    </row>
    <row r="198" spans="1:21" s="10" customFormat="1" ht="18.95" customHeight="1" x14ac:dyDescent="0.2">
      <c r="A198" s="87"/>
      <c r="B198" s="165" t="s">
        <v>70</v>
      </c>
      <c r="C198" s="165"/>
      <c r="D198" s="159">
        <v>81200</v>
      </c>
      <c r="E198" s="24"/>
      <c r="F198" s="24"/>
      <c r="G198" s="24"/>
      <c r="H198" s="24"/>
      <c r="I198" s="24">
        <f t="shared" si="6"/>
        <v>81200</v>
      </c>
      <c r="J198" s="128"/>
      <c r="K198" s="117"/>
      <c r="L198" s="118"/>
      <c r="M198" s="128"/>
      <c r="N198" s="117"/>
      <c r="O198" s="27"/>
      <c r="P198" s="27"/>
      <c r="Q198" s="118"/>
      <c r="R198" s="117"/>
      <c r="S198" s="118"/>
      <c r="T198" s="117"/>
      <c r="U198" s="119"/>
    </row>
    <row r="199" spans="1:21" s="10" customFormat="1" ht="18.95" customHeight="1" x14ac:dyDescent="0.2">
      <c r="A199" s="87"/>
      <c r="B199" s="165" t="s">
        <v>66</v>
      </c>
      <c r="C199" s="165"/>
      <c r="D199" s="159">
        <v>8500</v>
      </c>
      <c r="E199" s="24"/>
      <c r="F199" s="24"/>
      <c r="G199" s="24"/>
      <c r="H199" s="24"/>
      <c r="I199" s="24">
        <f t="shared" si="6"/>
        <v>8500</v>
      </c>
      <c r="J199" s="118"/>
      <c r="K199" s="117"/>
      <c r="L199" s="118"/>
      <c r="M199" s="128"/>
      <c r="N199" s="117"/>
      <c r="O199" s="27"/>
      <c r="P199" s="27"/>
      <c r="Q199" s="118"/>
      <c r="R199" s="117"/>
      <c r="S199" s="118"/>
      <c r="T199" s="117"/>
      <c r="U199" s="119"/>
    </row>
    <row r="200" spans="1:21" s="10" customFormat="1" ht="18.95" customHeight="1" x14ac:dyDescent="0.2">
      <c r="A200" s="50"/>
      <c r="B200" s="167" t="s">
        <v>62</v>
      </c>
      <c r="C200" s="167"/>
      <c r="D200" s="127">
        <v>650</v>
      </c>
      <c r="E200" s="24"/>
      <c r="F200" s="24"/>
      <c r="G200" s="24"/>
      <c r="H200" s="129"/>
      <c r="I200" s="24">
        <f t="shared" si="6"/>
        <v>650</v>
      </c>
      <c r="J200" s="117"/>
      <c r="K200" s="117"/>
      <c r="L200" s="27"/>
      <c r="M200" s="27"/>
      <c r="N200" s="27"/>
      <c r="O200" s="27"/>
      <c r="P200" s="27"/>
      <c r="Q200" s="118"/>
      <c r="R200" s="117"/>
      <c r="S200" s="27"/>
      <c r="T200" s="27"/>
      <c r="U200" s="119"/>
    </row>
    <row r="201" spans="1:21" s="10" customFormat="1" ht="18.95" customHeight="1" x14ac:dyDescent="0.2">
      <c r="A201" s="50"/>
      <c r="B201" s="167" t="s">
        <v>91</v>
      </c>
      <c r="C201" s="167"/>
      <c r="D201" s="159">
        <v>1800</v>
      </c>
      <c r="E201" s="24"/>
      <c r="F201" s="24"/>
      <c r="G201" s="24"/>
      <c r="H201" s="24"/>
      <c r="I201" s="24">
        <f t="shared" si="6"/>
        <v>1800</v>
      </c>
      <c r="J201" s="117"/>
      <c r="K201" s="117"/>
      <c r="L201" s="27"/>
      <c r="M201" s="27"/>
      <c r="N201" s="27"/>
      <c r="O201" s="27"/>
      <c r="P201" s="27"/>
      <c r="Q201" s="118"/>
      <c r="R201" s="117"/>
      <c r="S201" s="27"/>
      <c r="T201" s="27"/>
      <c r="U201" s="119"/>
    </row>
    <row r="202" spans="1:21" s="10" customFormat="1" ht="18.95" customHeight="1" x14ac:dyDescent="0.2">
      <c r="A202" s="50"/>
      <c r="B202" s="167" t="s">
        <v>166</v>
      </c>
      <c r="C202" s="167"/>
      <c r="D202" s="127">
        <v>842</v>
      </c>
      <c r="E202" s="24"/>
      <c r="F202" s="24"/>
      <c r="G202" s="24"/>
      <c r="H202" s="24"/>
      <c r="I202" s="24">
        <f t="shared" si="6"/>
        <v>842</v>
      </c>
      <c r="J202" s="117"/>
      <c r="K202" s="117"/>
      <c r="L202" s="27"/>
      <c r="M202" s="27"/>
      <c r="N202" s="27"/>
      <c r="O202" s="27"/>
      <c r="P202" s="27"/>
      <c r="Q202" s="118"/>
      <c r="R202" s="117"/>
      <c r="S202" s="27"/>
      <c r="T202" s="27"/>
      <c r="U202" s="119"/>
    </row>
    <row r="203" spans="1:21" s="10" customFormat="1" ht="18.75" customHeight="1" x14ac:dyDescent="0.2">
      <c r="A203" s="50"/>
      <c r="B203" s="167" t="s">
        <v>80</v>
      </c>
      <c r="C203" s="167"/>
      <c r="D203" s="159">
        <v>33600</v>
      </c>
      <c r="E203" s="24"/>
      <c r="F203" s="24"/>
      <c r="G203" s="24"/>
      <c r="H203" s="24"/>
      <c r="I203" s="24">
        <f t="shared" si="6"/>
        <v>33600</v>
      </c>
      <c r="J203" s="117"/>
      <c r="K203" s="117"/>
      <c r="L203" s="27"/>
      <c r="M203" s="27"/>
      <c r="N203" s="27"/>
      <c r="O203" s="27"/>
      <c r="P203" s="27"/>
      <c r="Q203" s="118"/>
      <c r="R203" s="117"/>
      <c r="S203" s="27"/>
      <c r="T203" s="27"/>
      <c r="U203" s="119"/>
    </row>
    <row r="204" spans="1:21" s="10" customFormat="1" ht="18.95" customHeight="1" x14ac:dyDescent="0.2">
      <c r="A204" s="50"/>
      <c r="B204" s="167" t="s">
        <v>76</v>
      </c>
      <c r="C204" s="167"/>
      <c r="D204" s="159">
        <v>8000</v>
      </c>
      <c r="E204" s="24"/>
      <c r="F204" s="24"/>
      <c r="G204" s="24"/>
      <c r="H204" s="24"/>
      <c r="I204" s="24">
        <f t="shared" si="6"/>
        <v>8000</v>
      </c>
      <c r="J204" s="130"/>
      <c r="K204" s="130"/>
      <c r="L204" s="27"/>
      <c r="M204" s="27"/>
      <c r="N204" s="27"/>
      <c r="O204" s="27"/>
      <c r="P204" s="27"/>
      <c r="Q204" s="27"/>
      <c r="R204" s="27"/>
      <c r="S204" s="27"/>
      <c r="T204" s="27"/>
      <c r="U204" s="119"/>
    </row>
    <row r="205" spans="1:21" s="10" customFormat="1" ht="18.95" customHeight="1" x14ac:dyDescent="0.2">
      <c r="A205" s="50"/>
      <c r="B205" s="168" t="s">
        <v>63</v>
      </c>
      <c r="C205" s="168"/>
      <c r="D205" s="24"/>
      <c r="E205" s="24"/>
      <c r="F205" s="24"/>
      <c r="G205" s="24"/>
      <c r="H205" s="24"/>
      <c r="I205" s="131">
        <f>SUM(I176:I204)</f>
        <v>537056</v>
      </c>
      <c r="J205" s="132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7"/>
    </row>
    <row r="206" spans="1:21" s="10" customFormat="1" ht="18.95" customHeight="1" x14ac:dyDescent="0.2">
      <c r="A206" s="50"/>
      <c r="B206" s="167" t="s">
        <v>64</v>
      </c>
      <c r="C206" s="167"/>
      <c r="D206" s="137"/>
      <c r="E206" s="138"/>
      <c r="F206" s="138"/>
      <c r="G206" s="138"/>
      <c r="H206" s="138"/>
      <c r="I206" s="133">
        <f>SUM(I176:I204)+C150+C100</f>
        <v>1120236</v>
      </c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7"/>
    </row>
    <row r="207" spans="1:21" s="10" customFormat="1" ht="20.45" customHeight="1" thickBot="1" x14ac:dyDescent="0.25">
      <c r="A207" s="50"/>
      <c r="B207" s="171" t="s">
        <v>186</v>
      </c>
      <c r="C207" s="172"/>
      <c r="D207" s="166" t="s">
        <v>65</v>
      </c>
      <c r="E207" s="166"/>
      <c r="F207" s="166"/>
      <c r="G207" s="139" t="s">
        <v>78</v>
      </c>
      <c r="H207" s="27"/>
      <c r="I207" s="27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7"/>
    </row>
    <row r="208" spans="1:21" s="10" customFormat="1" ht="18.95" customHeight="1" thickBot="1" x14ac:dyDescent="0.25">
      <c r="A208" s="50"/>
      <c r="B208" s="173">
        <f>R69-I206</f>
        <v>376304</v>
      </c>
      <c r="C208" s="174"/>
      <c r="D208" s="183">
        <v>419157</v>
      </c>
      <c r="E208" s="184"/>
      <c r="F208" s="185"/>
      <c r="G208" s="160">
        <f>B208-D208</f>
        <v>-42853</v>
      </c>
      <c r="H208" s="161"/>
      <c r="I208" s="162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5"/>
    </row>
  </sheetData>
  <mergeCells count="63">
    <mergeCell ref="J147:K147"/>
    <mergeCell ref="J148:K148"/>
    <mergeCell ref="B176:C176"/>
    <mergeCell ref="B206:C206"/>
    <mergeCell ref="J146:K146"/>
    <mergeCell ref="B198:C198"/>
    <mergeCell ref="B183:C183"/>
    <mergeCell ref="B184:C184"/>
    <mergeCell ref="B187:C187"/>
    <mergeCell ref="B180:C180"/>
    <mergeCell ref="B191:C191"/>
    <mergeCell ref="B182:C182"/>
    <mergeCell ref="B190:C190"/>
    <mergeCell ref="B197:C197"/>
    <mergeCell ref="B186:C186"/>
    <mergeCell ref="B185:C185"/>
    <mergeCell ref="B177:C177"/>
    <mergeCell ref="B178:C178"/>
    <mergeCell ref="D208:F208"/>
    <mergeCell ref="B181:C181"/>
    <mergeCell ref="B194:C194"/>
    <mergeCell ref="B196:C196"/>
    <mergeCell ref="B193:C193"/>
    <mergeCell ref="B189:C189"/>
    <mergeCell ref="B179:C179"/>
    <mergeCell ref="A1:C1"/>
    <mergeCell ref="D1:U1"/>
    <mergeCell ref="A2:U2"/>
    <mergeCell ref="J127:K127"/>
    <mergeCell ref="J129:K129"/>
    <mergeCell ref="J128:K128"/>
    <mergeCell ref="J126:K126"/>
    <mergeCell ref="J130:K130"/>
    <mergeCell ref="J131:K131"/>
    <mergeCell ref="J132:K132"/>
    <mergeCell ref="J145:K145"/>
    <mergeCell ref="J137:K137"/>
    <mergeCell ref="J138:K138"/>
    <mergeCell ref="J139:K139"/>
    <mergeCell ref="J133:K133"/>
    <mergeCell ref="J134:K134"/>
    <mergeCell ref="J135:K135"/>
    <mergeCell ref="J136:K136"/>
    <mergeCell ref="J144:K144"/>
    <mergeCell ref="J140:K140"/>
    <mergeCell ref="J141:K141"/>
    <mergeCell ref="J142:K142"/>
    <mergeCell ref="J143:K143"/>
    <mergeCell ref="G208:I208"/>
    <mergeCell ref="J195:K195"/>
    <mergeCell ref="B188:C188"/>
    <mergeCell ref="B192:C192"/>
    <mergeCell ref="D207:F207"/>
    <mergeCell ref="B202:C202"/>
    <mergeCell ref="B203:C203"/>
    <mergeCell ref="B199:C199"/>
    <mergeCell ref="B201:C201"/>
    <mergeCell ref="B205:C205"/>
    <mergeCell ref="B200:C200"/>
    <mergeCell ref="B195:C195"/>
    <mergeCell ref="B207:C207"/>
    <mergeCell ref="B208:C208"/>
    <mergeCell ref="B204:C204"/>
  </mergeCells>
  <phoneticPr fontId="14" type="noConversion"/>
  <pageMargins left="0.5" right="0.5" top="0.75" bottom="0.75" header="0.51180555555555496" footer="0.27777777777777801"/>
  <pageSetup paperSize="9" firstPageNumber="0" orientation="portrait" r:id="rId1"/>
  <headerFooter>
    <oddFooter>&amp;C&amp;11&amp;P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indowProtection="1" workbookViewId="0">
      <selection activeCell="H25" sqref="H25"/>
    </sheetView>
  </sheetViews>
  <sheetFormatPr defaultRowHeight="12.75" x14ac:dyDescent="0.2"/>
  <cols>
    <col min="1" max="1" width="4.7109375" customWidth="1"/>
    <col min="2" max="3" width="22.5703125" customWidth="1"/>
  </cols>
  <sheetData>
    <row r="1" spans="1:6" x14ac:dyDescent="0.2">
      <c r="A1" s="140"/>
      <c r="B1" s="141" t="s">
        <v>189</v>
      </c>
      <c r="C1" s="140" t="s">
        <v>190</v>
      </c>
      <c r="D1" s="140" t="s">
        <v>191</v>
      </c>
    </row>
    <row r="2" spans="1:6" x14ac:dyDescent="0.2">
      <c r="A2" s="140">
        <v>1</v>
      </c>
      <c r="B2" s="142" t="s">
        <v>160</v>
      </c>
      <c r="C2" s="142">
        <v>24900</v>
      </c>
      <c r="D2" s="142">
        <v>2000</v>
      </c>
      <c r="E2" t="s">
        <v>179</v>
      </c>
    </row>
    <row r="3" spans="1:6" x14ac:dyDescent="0.2">
      <c r="A3" s="140">
        <v>2</v>
      </c>
      <c r="B3" s="142" t="s">
        <v>168</v>
      </c>
      <c r="C3" s="142">
        <v>24900</v>
      </c>
      <c r="D3" s="142">
        <v>2000</v>
      </c>
      <c r="E3" t="s">
        <v>179</v>
      </c>
    </row>
    <row r="4" spans="1:6" x14ac:dyDescent="0.2">
      <c r="A4" s="140">
        <v>3</v>
      </c>
      <c r="B4" s="142" t="s">
        <v>170</v>
      </c>
      <c r="C4" s="142">
        <v>24900</v>
      </c>
      <c r="D4" s="142">
        <v>2000</v>
      </c>
      <c r="E4" t="s">
        <v>179</v>
      </c>
    </row>
    <row r="5" spans="1:6" x14ac:dyDescent="0.2">
      <c r="A5" s="140">
        <v>4</v>
      </c>
      <c r="B5" s="142" t="s">
        <v>174</v>
      </c>
      <c r="C5" s="142">
        <v>24900</v>
      </c>
      <c r="D5" s="142">
        <v>2000</v>
      </c>
      <c r="E5" t="s">
        <v>179</v>
      </c>
    </row>
    <row r="6" spans="1:6" x14ac:dyDescent="0.2">
      <c r="A6" s="140">
        <v>5</v>
      </c>
      <c r="B6" s="142" t="s">
        <v>161</v>
      </c>
      <c r="C6" s="142">
        <v>24900</v>
      </c>
      <c r="D6" s="142"/>
      <c r="E6" t="s">
        <v>179</v>
      </c>
    </row>
    <row r="7" spans="1:6" x14ac:dyDescent="0.2">
      <c r="A7" s="140">
        <v>6</v>
      </c>
      <c r="B7" s="142" t="s">
        <v>180</v>
      </c>
      <c r="C7" s="142">
        <v>24900</v>
      </c>
      <c r="D7" s="142">
        <v>2000</v>
      </c>
      <c r="E7" t="s">
        <v>179</v>
      </c>
    </row>
    <row r="8" spans="1:6" x14ac:dyDescent="0.2">
      <c r="A8" s="140">
        <v>7</v>
      </c>
      <c r="B8" s="142" t="s">
        <v>178</v>
      </c>
      <c r="C8" s="142">
        <v>24900</v>
      </c>
      <c r="D8" s="142">
        <v>2000</v>
      </c>
      <c r="E8" t="s">
        <v>179</v>
      </c>
      <c r="F8" s="145"/>
    </row>
    <row r="9" spans="1:6" x14ac:dyDescent="0.2">
      <c r="A9" s="140">
        <v>8</v>
      </c>
      <c r="B9" s="140" t="s">
        <v>192</v>
      </c>
      <c r="C9" s="140"/>
      <c r="D9" s="140"/>
    </row>
    <row r="10" spans="1:6" x14ac:dyDescent="0.2">
      <c r="A10" s="140">
        <v>9</v>
      </c>
      <c r="B10" s="140" t="s">
        <v>159</v>
      </c>
      <c r="C10" s="140"/>
      <c r="D10" s="140"/>
    </row>
    <row r="11" spans="1:6" x14ac:dyDescent="0.2">
      <c r="A11" s="140">
        <v>10</v>
      </c>
      <c r="B11" s="140" t="s">
        <v>110</v>
      </c>
      <c r="C11" s="140"/>
      <c r="D11" s="140"/>
    </row>
    <row r="12" spans="1:6" x14ac:dyDescent="0.2">
      <c r="A12" s="140">
        <v>11</v>
      </c>
      <c r="B12" s="140" t="s">
        <v>117</v>
      </c>
      <c r="C12" s="140"/>
      <c r="D12" s="140"/>
    </row>
    <row r="13" spans="1:6" x14ac:dyDescent="0.2">
      <c r="A13" s="140">
        <v>12</v>
      </c>
      <c r="B13" s="140" t="s">
        <v>167</v>
      </c>
      <c r="C13" s="140"/>
      <c r="D13" s="140"/>
    </row>
    <row r="14" spans="1:6" x14ac:dyDescent="0.2">
      <c r="A14" s="140">
        <v>13</v>
      </c>
      <c r="B14" s="140" t="s">
        <v>105</v>
      </c>
      <c r="C14" s="140"/>
      <c r="D14" s="140"/>
    </row>
    <row r="15" spans="1:6" x14ac:dyDescent="0.2">
      <c r="A15" s="140">
        <v>14</v>
      </c>
      <c r="B15" s="140" t="s">
        <v>193</v>
      </c>
      <c r="C15" s="140"/>
      <c r="D15" s="140"/>
    </row>
    <row r="16" spans="1:6" x14ac:dyDescent="0.2">
      <c r="A16" s="140">
        <v>15</v>
      </c>
      <c r="B16" s="140" t="s">
        <v>157</v>
      </c>
      <c r="C16" s="140"/>
      <c r="D16" s="140"/>
    </row>
    <row r="17" spans="1:4" x14ac:dyDescent="0.2">
      <c r="A17" s="140">
        <v>16</v>
      </c>
      <c r="B17" s="140" t="s">
        <v>156</v>
      </c>
      <c r="C17" s="140"/>
      <c r="D17" s="140"/>
    </row>
    <row r="18" spans="1:4" x14ac:dyDescent="0.2">
      <c r="A18" s="140">
        <v>17</v>
      </c>
      <c r="B18" s="140" t="s">
        <v>194</v>
      </c>
      <c r="C18" s="140"/>
      <c r="D18" s="140"/>
    </row>
    <row r="19" spans="1:4" x14ac:dyDescent="0.2">
      <c r="A19" s="140">
        <v>18</v>
      </c>
      <c r="B19" s="140" t="s">
        <v>133</v>
      </c>
      <c r="C19" s="140"/>
      <c r="D19" s="140"/>
    </row>
    <row r="20" spans="1:4" x14ac:dyDescent="0.2">
      <c r="A20" s="140">
        <v>19</v>
      </c>
      <c r="B20" s="140" t="s">
        <v>197</v>
      </c>
      <c r="C20" s="140"/>
      <c r="D20" s="140"/>
    </row>
    <row r="21" spans="1:4" x14ac:dyDescent="0.2">
      <c r="A21" s="140">
        <v>20</v>
      </c>
      <c r="B21" s="140" t="s">
        <v>172</v>
      </c>
      <c r="C21" s="140"/>
      <c r="D21" s="140"/>
    </row>
    <row r="22" spans="1:4" x14ac:dyDescent="0.2">
      <c r="A22" s="140">
        <v>21</v>
      </c>
      <c r="B22" s="140" t="s">
        <v>107</v>
      </c>
      <c r="C22" s="140"/>
      <c r="D22" s="140"/>
    </row>
    <row r="23" spans="1:4" x14ac:dyDescent="0.2">
      <c r="A23" s="140">
        <v>22</v>
      </c>
      <c r="B23" s="140" t="s">
        <v>148</v>
      </c>
      <c r="C23" s="140"/>
      <c r="D23" s="140"/>
    </row>
    <row r="24" spans="1:4" x14ac:dyDescent="0.2">
      <c r="A24" s="140">
        <v>23</v>
      </c>
      <c r="B24" s="140" t="s">
        <v>144</v>
      </c>
      <c r="C24" s="140"/>
      <c r="D24" s="140"/>
    </row>
    <row r="25" spans="1:4" x14ac:dyDescent="0.2">
      <c r="A25" s="140">
        <v>24</v>
      </c>
      <c r="B25" s="140" t="s">
        <v>134</v>
      </c>
      <c r="C25" s="140"/>
      <c r="D25" s="140"/>
    </row>
    <row r="26" spans="1:4" x14ac:dyDescent="0.2">
      <c r="A26" s="140">
        <v>25</v>
      </c>
      <c r="B26" s="140" t="s">
        <v>101</v>
      </c>
      <c r="C26" s="140"/>
      <c r="D26" s="140"/>
    </row>
    <row r="27" spans="1:4" x14ac:dyDescent="0.2">
      <c r="A27" s="140">
        <v>26</v>
      </c>
      <c r="B27" s="140" t="s">
        <v>92</v>
      </c>
      <c r="C27" s="140"/>
      <c r="D27" s="140"/>
    </row>
    <row r="28" spans="1:4" x14ac:dyDescent="0.2">
      <c r="A28" s="140">
        <v>27</v>
      </c>
      <c r="B28" s="140" t="s">
        <v>145</v>
      </c>
      <c r="C28" s="140"/>
      <c r="D28" s="140"/>
    </row>
    <row r="29" spans="1:4" x14ac:dyDescent="0.2">
      <c r="A29" s="140"/>
      <c r="B29" s="140" t="s">
        <v>11</v>
      </c>
      <c r="C29" s="143">
        <f>SUM(C2:C28)</f>
        <v>174300</v>
      </c>
      <c r="D29" s="143">
        <f>SUM(D2:D28)</f>
        <v>12000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Безнал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ulyan</cp:lastModifiedBy>
  <cp:revision>27</cp:revision>
  <cp:lastPrinted>2022-09-05T13:57:03Z</cp:lastPrinted>
  <dcterms:created xsi:type="dcterms:W3CDTF">2016-03-22T04:29:14Z</dcterms:created>
  <dcterms:modified xsi:type="dcterms:W3CDTF">2024-03-04T09:47:51Z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