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by/Desktop/Bellarmine/SeniorYear/DataScience/InClassAssignment1/"/>
    </mc:Choice>
  </mc:AlternateContent>
  <xr:revisionPtr revIDLastSave="0" documentId="13_ncr:1_{59EE0E00-AA26-6F48-998C-29BDCAB9C83A}" xr6:coauthVersionLast="47" xr6:coauthVersionMax="47" xr10:uidLastSave="{00000000-0000-0000-0000-000000000000}"/>
  <bookViews>
    <workbookView xWindow="3420" yWindow="500" windowWidth="25380" windowHeight="15840" xr2:uid="{00000000-000D-0000-FFFF-FFFF00000000}"/>
  </bookViews>
  <sheets>
    <sheet name="2.2USArrests" sheetId="1" r:id="rId1"/>
  </sheets>
  <definedNames>
    <definedName name="_xlchart.v1.0" hidden="1">'2.2USArrests'!$D$2:$D$51</definedName>
    <definedName name="_xlchart.v1.1" hidden="1">'2.2USArrests'!$D$2:$D$51</definedName>
    <definedName name="_xlchart.v1.2" hidden="1">'2.2USArrests'!$B$2:$B$51</definedName>
    <definedName name="_xlchart.v1.3" hidden="1">'2.2USArrests'!$C$2:$C$51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I12" i="1"/>
  <c r="I11" i="1"/>
  <c r="H12" i="1"/>
  <c r="H11" i="1"/>
  <c r="G12" i="1"/>
  <c r="G11" i="1"/>
  <c r="I10" i="1"/>
  <c r="H10" i="1"/>
  <c r="G10" i="1"/>
  <c r="I9" i="1"/>
  <c r="H9" i="1"/>
  <c r="G9" i="1"/>
  <c r="I8" i="1"/>
  <c r="I7" i="1"/>
  <c r="I6" i="1"/>
  <c r="I5" i="1"/>
  <c r="H8" i="1"/>
  <c r="H7" i="1"/>
  <c r="H6" i="1"/>
  <c r="H5" i="1"/>
  <c r="G8" i="1"/>
  <c r="G7" i="1"/>
  <c r="G6" i="1"/>
  <c r="G5" i="1"/>
  <c r="I4" i="1"/>
  <c r="H4" i="1"/>
  <c r="G4" i="1"/>
</calcChain>
</file>

<file path=xl/sharedStrings.xml><?xml version="1.0" encoding="utf-8"?>
<sst xmlns="http://schemas.openxmlformats.org/spreadsheetml/2006/main" count="66" uniqueCount="63">
  <si>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</si>
  <si>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</si>
  <si>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</si>
  <si>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</si>
  <si>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</si>
  <si>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</si>
  <si>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</si>
  <si>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</si>
  <si>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</si>
  <si>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</si>
  <si>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</si>
  <si>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</si>
  <si>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</si>
  <si>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</si>
  <si>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</si>
  <si>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</si>
  <si>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</si>
  <si>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</si>
  <si>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</si>
  <si>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</si>
  <si>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</si>
  <si>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</si>
  <si>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</si>
  <si>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</si>
  <si>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</si>
  <si>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</si>
  <si>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</si>
  <si>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</si>
  <si>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</si>
  <si>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</si>
  <si>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</si>
  <si>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</si>
  <si>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</si>
  <si>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</si>
  <si>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</si>
  <si>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</si>
  <si>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</si>
  <si>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</si>
  <si>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</si>
  <si>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</si>
  <si>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</si>
  <si>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</si>
  <si>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</si>
  <si>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</si>
  <si>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</si>
  <si>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</si>
  <si>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</si>
  <si>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</si>
  <si>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</si>
  <si>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</si>
  <si>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</si>
  <si>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</si>
  <si>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</si>
  <si>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</t>
  </si>
  <si>
    <t>Q1</t>
  </si>
  <si>
    <t>Q2/Median</t>
  </si>
  <si>
    <t>Q3</t>
  </si>
  <si>
    <t>Max</t>
  </si>
  <si>
    <t>IQR</t>
  </si>
  <si>
    <t>Mean</t>
  </si>
  <si>
    <t>Median</t>
  </si>
  <si>
    <t>Mode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</si>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</sst>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Murder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</a:t>
          </a:r>
        </a:p>
      </cx:txPr>
    </cx:title>
    <cx:plotArea>
      <cx:plotAreaRegion>
        <cx:series layoutId="clusteredColumn" uniqueId="{1FCD13BF-3D6C-F84D-8E04-1A8B49C711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Assault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Assault</a:t>
          </a:r>
        </a:p>
      </cx:txPr>
    </cx:title>
    <cx:plotArea>
      <cx:plotAreaRegion>
        <cx:series layoutId="clusteredColumn" uniqueId="{1D5F6411-3903-9445-8AA4-9FCA2885E774}"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UrbanPop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UrbanPop</a:t>
          </a:r>
        </a:p>
      </cx:txPr>
    </cx:title>
    <cx:plotArea>
      <cx:plotAreaRegion>
        <cx:series layoutId="clusteredColumn" uniqueId="{DEB39341-B10F-1145-9430-E0DB2E21A19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2260600</xdr:colOff>
      <xdr:row>27</xdr:row>
      <xdr:rowOff>57150</xdr:rowOff>
    </xdr:from>
    <xdr:to>
      <xdr:col>10</xdr:col>
      <xdr:colOff>228600</xdr:colOff>
      <xdr:row>41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8A79BD-3136-13CC-6D86-DAB44466C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100" y="520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2406650</xdr:colOff>
      <xdr:row>43</xdr:row>
      <xdr:rowOff>44450</xdr:rowOff>
    </xdr:from>
    <xdr:to>
      <xdr:col>10</xdr:col>
      <xdr:colOff>374650</xdr:colOff>
      <xdr:row>57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870C3A-B602-BC8C-5005-7DBEFD727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823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971550</xdr:colOff>
      <xdr:row>13</xdr:row>
      <xdr:rowOff>158750</xdr:rowOff>
    </xdr:from>
    <xdr:to>
      <xdr:col>8</xdr:col>
      <xdr:colOff>349250</xdr:colOff>
      <xdr:row>28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6813B2-9EBA-5260-3325-F5C7BD997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7050" y="263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M19" sqref="M19"/>
    </sheetView>
  </sheetViews>
  <sheetFormatPr baseColWidth="10" defaultColWidth="8.83203125" defaultRowHeight="15" x14ac:dyDescent="0.2"/>
  <cols>
    <col min="6" max="6" width="47.33203125" customWidth="1"/>
    <col min="7" max="7" width="12" bestFit="1" customWidth="1"/>
    <col min="10" max="10" width="9.6640625" customWidth="1"/>
  </cols>
  <sheetData>
    <row r="1" spans="1:12" x14ac:dyDescent="0.2">
      <c r="B1" t="s">
        <v>0</v>
      </c>
      <c r="C1" t="s">
        <v>1</v>
      </c>
      <c r="D1" t="s">
        <v>2</v>
      </c>
    </row>
    <row r="2" spans="1:12" x14ac:dyDescent="0.2">
      <c r="A2" t="s">
        <v>3</v>
      </c>
      <c r="B2">
        <v>13.2</v>
      </c>
      <c r="C2">
        <v>236</v>
      </c>
      <c r="D2">
        <v>58</v>
      </c>
    </row>
    <row r="3" spans="1:12" x14ac:dyDescent="0.2">
      <c r="A3" t="s">
        <v>4</v>
      </c>
      <c r="B3">
        <v>10</v>
      </c>
      <c r="C3">
        <v>263</v>
      </c>
      <c r="D3">
        <v>48</v>
      </c>
      <c r="G3" t="s">
        <v>0</v>
      </c>
      <c r="H3" t="s">
        <v>1</v>
      </c>
      <c r="I3" t="s">
        <v>2</v>
      </c>
    </row>
    <row r="4" spans="1:12" x14ac:dyDescent="0.2">
      <c r="A4" t="s">
        <v>5</v>
      </c>
      <c r="B4">
        <v>8.1</v>
      </c>
      <c r="C4">
        <v>294</v>
      </c>
      <c r="D4">
        <v>80</v>
      </c>
      <c r="F4" t="s">
        <v>53</v>
      </c>
      <c r="G4">
        <f>MIN(B:B)</f>
        <v>0.8</v>
      </c>
      <c r="H4">
        <f>MIN(C:C)</f>
        <v>45</v>
      </c>
      <c r="I4">
        <f>MIN(D:D)</f>
        <v>6</v>
      </c>
    </row>
    <row r="5" spans="1:12" x14ac:dyDescent="0.2">
      <c r="A5" t="s">
        <v>6</v>
      </c>
      <c r="B5">
        <v>8.8000000000000007</v>
      </c>
      <c r="C5">
        <v>190</v>
      </c>
      <c r="D5">
        <v>50</v>
      </c>
      <c r="F5" t="s">
        <v>54</v>
      </c>
      <c r="G5">
        <f>QUARTILE(B:B,1)</f>
        <v>4.0750000000000002</v>
      </c>
      <c r="H5">
        <f>QUARTILE(C:C,1)</f>
        <v>109</v>
      </c>
      <c r="I5">
        <f>QUARTILE(D:D,1)</f>
        <v>53.25</v>
      </c>
    </row>
    <row r="6" spans="1:12" x14ac:dyDescent="0.2">
      <c r="A6" t="s">
        <v>7</v>
      </c>
      <c r="B6">
        <v>9</v>
      </c>
      <c r="C6">
        <v>276</v>
      </c>
      <c r="D6">
        <v>91</v>
      </c>
      <c r="F6" t="s">
        <v>55</v>
      </c>
      <c r="G6">
        <f>QUARTILE(B:B,2)</f>
        <v>7.25</v>
      </c>
      <c r="H6">
        <f>QUARTILE(C:C,2)</f>
        <v>159</v>
      </c>
      <c r="I6">
        <f>QUARTILE(D:D,2)</f>
        <v>66</v>
      </c>
    </row>
    <row r="7" spans="1:12" x14ac:dyDescent="0.2">
      <c r="A7" t="s">
        <v>8</v>
      </c>
      <c r="B7">
        <v>7.9</v>
      </c>
      <c r="C7">
        <v>204</v>
      </c>
      <c r="D7">
        <v>78</v>
      </c>
      <c r="F7" t="s">
        <v>56</v>
      </c>
      <c r="G7">
        <f>QUARTILE(B:B,3)</f>
        <v>11.25</v>
      </c>
      <c r="H7">
        <f>QUARTILE(C:C,3)</f>
        <v>249</v>
      </c>
      <c r="I7">
        <f>QUARTILE(D:D,3)</f>
        <v>77.75</v>
      </c>
    </row>
    <row r="8" spans="1:12" x14ac:dyDescent="0.2">
      <c r="A8" t="s">
        <v>9</v>
      </c>
      <c r="B8">
        <v>3.3</v>
      </c>
      <c r="C8">
        <v>110</v>
      </c>
      <c r="D8">
        <v>77</v>
      </c>
      <c r="F8" t="s">
        <v>57</v>
      </c>
      <c r="G8">
        <f>MAX(B:B)</f>
        <v>17.399999999999999</v>
      </c>
      <c r="H8">
        <f>MAX(C:C)</f>
        <v>879</v>
      </c>
      <c r="I8">
        <f>MAX(D:D)</f>
        <v>570</v>
      </c>
    </row>
    <row r="9" spans="1:12" x14ac:dyDescent="0.2">
      <c r="A9" t="s">
        <v>10</v>
      </c>
      <c r="B9">
        <v>5.9</v>
      </c>
      <c r="C9">
        <v>238</v>
      </c>
      <c r="D9">
        <v>72</v>
      </c>
      <c r="F9" t="s">
        <v>58</v>
      </c>
      <c r="G9">
        <f>G7-G5</f>
        <v>7.1749999999999998</v>
      </c>
      <c r="H9">
        <f>H7-H5</f>
        <v>140</v>
      </c>
      <c r="I9">
        <f>I7-I5</f>
        <v>24.5</v>
      </c>
    </row>
    <row r="10" spans="1:12" x14ac:dyDescent="0.2">
      <c r="A10" t="s">
        <v>11</v>
      </c>
      <c r="B10">
        <v>15.4</v>
      </c>
      <c r="C10">
        <v>335</v>
      </c>
      <c r="D10">
        <v>80</v>
      </c>
      <c r="F10" t="s">
        <v>59</v>
      </c>
      <c r="G10">
        <f>AVERAGE(B:B)</f>
        <v>7.7879999999999994</v>
      </c>
      <c r="H10">
        <f>AVERAGE(C:C)</f>
        <v>182.18360000000001</v>
      </c>
      <c r="I10">
        <f>AVERAGE(D:D)</f>
        <v>74.2</v>
      </c>
    </row>
    <row r="11" spans="1:12" x14ac:dyDescent="0.2">
      <c r="A11" t="s">
        <v>12</v>
      </c>
      <c r="B11">
        <v>17.399999999999999</v>
      </c>
      <c r="C11">
        <v>182.18</v>
      </c>
      <c r="D11">
        <v>60</v>
      </c>
      <c r="F11" t="s">
        <v>60</v>
      </c>
      <c r="G11">
        <f>MEDIAN(B:B)</f>
        <v>7.25</v>
      </c>
      <c r="H11">
        <f>MEDIAN(C:C)</f>
        <v>159</v>
      </c>
      <c r="I11">
        <f>MEDIAN(D:D)</f>
        <v>66</v>
      </c>
    </row>
    <row r="12" spans="1:12" x14ac:dyDescent="0.2">
      <c r="A12" t="s">
        <v>13</v>
      </c>
      <c r="B12">
        <v>5.3</v>
      </c>
      <c r="C12">
        <v>46</v>
      </c>
      <c r="D12">
        <v>83</v>
      </c>
      <c r="F12" t="s">
        <v>61</v>
      </c>
      <c r="G12">
        <f>MODE(B:B)</f>
        <v>13.2</v>
      </c>
      <c r="H12">
        <f>MODE(C:C)</f>
        <v>120</v>
      </c>
      <c r="I12">
        <f>MODE(D:D)</f>
        <v>80</v>
      </c>
      <c r="L12" t="s">
        <v>62</v>
      </c>
    </row>
    <row r="13" spans="1:12" x14ac:dyDescent="0.2">
      <c r="A13" t="s">
        <v>14</v>
      </c>
      <c r="B13">
        <v>2.6</v>
      </c>
      <c r="C13">
        <v>120</v>
      </c>
      <c r="D13">
        <v>54</v>
      </c>
      <c r="L13">
        <f>CORREL(B:B,C:C)</f>
        <v>0.64937591216200663</v>
      </c>
    </row>
    <row r="14" spans="1:12" x14ac:dyDescent="0.2">
      <c r="A14" t="s">
        <v>15</v>
      </c>
      <c r="B14">
        <v>10.4</v>
      </c>
      <c r="C14">
        <v>249</v>
      </c>
      <c r="D14">
        <v>83</v>
      </c>
    </row>
    <row r="15" spans="1:12" x14ac:dyDescent="0.2">
      <c r="A15" t="s">
        <v>16</v>
      </c>
      <c r="B15">
        <v>7.2</v>
      </c>
      <c r="C15">
        <v>113</v>
      </c>
      <c r="D15">
        <v>65</v>
      </c>
    </row>
    <row r="16" spans="1:12" x14ac:dyDescent="0.2">
      <c r="A16" t="s">
        <v>17</v>
      </c>
      <c r="B16">
        <v>2.2000000000000002</v>
      </c>
      <c r="C16">
        <v>56</v>
      </c>
      <c r="D16">
        <v>570</v>
      </c>
    </row>
    <row r="17" spans="1:4" x14ac:dyDescent="0.2">
      <c r="A17" t="s">
        <v>18</v>
      </c>
      <c r="B17">
        <v>6</v>
      </c>
      <c r="C17">
        <v>115</v>
      </c>
      <c r="D17">
        <v>66</v>
      </c>
    </row>
    <row r="18" spans="1:4" x14ac:dyDescent="0.2">
      <c r="A18" t="s">
        <v>19</v>
      </c>
      <c r="B18">
        <v>9.6999999999999993</v>
      </c>
      <c r="C18">
        <v>109</v>
      </c>
      <c r="D18">
        <v>52</v>
      </c>
    </row>
    <row r="19" spans="1:4" x14ac:dyDescent="0.2">
      <c r="A19" t="s">
        <v>20</v>
      </c>
      <c r="B19">
        <v>15.4</v>
      </c>
      <c r="C19">
        <v>249</v>
      </c>
      <c r="D19">
        <v>66</v>
      </c>
    </row>
    <row r="20" spans="1:4" x14ac:dyDescent="0.2">
      <c r="A20" t="s">
        <v>21</v>
      </c>
      <c r="B20">
        <v>2.1</v>
      </c>
      <c r="C20">
        <v>83</v>
      </c>
      <c r="D20">
        <v>51</v>
      </c>
    </row>
    <row r="21" spans="1:4" x14ac:dyDescent="0.2">
      <c r="A21" t="s">
        <v>22</v>
      </c>
      <c r="B21">
        <v>11.3</v>
      </c>
      <c r="C21">
        <v>300</v>
      </c>
      <c r="D21">
        <v>67</v>
      </c>
    </row>
    <row r="22" spans="1:4" x14ac:dyDescent="0.2">
      <c r="A22" t="s">
        <v>23</v>
      </c>
      <c r="B22">
        <v>4.4000000000000004</v>
      </c>
      <c r="C22">
        <v>149</v>
      </c>
      <c r="D22">
        <v>85</v>
      </c>
    </row>
    <row r="23" spans="1:4" x14ac:dyDescent="0.2">
      <c r="A23" t="s">
        <v>24</v>
      </c>
      <c r="B23">
        <v>12.1</v>
      </c>
      <c r="C23">
        <v>255</v>
      </c>
      <c r="D23">
        <v>74</v>
      </c>
    </row>
    <row r="24" spans="1:4" x14ac:dyDescent="0.2">
      <c r="A24" t="s">
        <v>25</v>
      </c>
      <c r="B24">
        <v>2.7</v>
      </c>
      <c r="C24">
        <v>72</v>
      </c>
      <c r="D24">
        <v>66</v>
      </c>
    </row>
    <row r="25" spans="1:4" x14ac:dyDescent="0.2">
      <c r="A25" t="s">
        <v>26</v>
      </c>
      <c r="B25">
        <v>16.100000000000001</v>
      </c>
      <c r="C25">
        <v>259</v>
      </c>
      <c r="D25">
        <v>44</v>
      </c>
    </row>
    <row r="26" spans="1:4" x14ac:dyDescent="0.2">
      <c r="A26" t="s">
        <v>27</v>
      </c>
      <c r="B26">
        <v>9</v>
      </c>
      <c r="C26">
        <v>178</v>
      </c>
      <c r="D26">
        <v>70</v>
      </c>
    </row>
    <row r="27" spans="1:4" x14ac:dyDescent="0.2">
      <c r="A27" t="s">
        <v>28</v>
      </c>
      <c r="B27">
        <v>6</v>
      </c>
      <c r="C27">
        <v>109</v>
      </c>
      <c r="D27">
        <v>53</v>
      </c>
    </row>
    <row r="28" spans="1:4" x14ac:dyDescent="0.2">
      <c r="A28" t="s">
        <v>29</v>
      </c>
      <c r="B28">
        <v>4.3</v>
      </c>
      <c r="C28">
        <v>102</v>
      </c>
      <c r="D28">
        <v>62</v>
      </c>
    </row>
    <row r="29" spans="1:4" x14ac:dyDescent="0.2">
      <c r="A29" t="s">
        <v>30</v>
      </c>
      <c r="B29">
        <v>12.2</v>
      </c>
      <c r="C29">
        <v>252</v>
      </c>
      <c r="D29">
        <v>81</v>
      </c>
    </row>
    <row r="30" spans="1:4" x14ac:dyDescent="0.2">
      <c r="A30" t="s">
        <v>31</v>
      </c>
      <c r="B30">
        <v>2.1</v>
      </c>
      <c r="C30">
        <v>57</v>
      </c>
      <c r="D30">
        <v>56</v>
      </c>
    </row>
    <row r="31" spans="1:4" x14ac:dyDescent="0.2">
      <c r="A31" t="s">
        <v>32</v>
      </c>
      <c r="B31">
        <v>7.4</v>
      </c>
      <c r="C31">
        <v>159</v>
      </c>
      <c r="D31">
        <v>89</v>
      </c>
    </row>
    <row r="32" spans="1:4" x14ac:dyDescent="0.2">
      <c r="A32" t="s">
        <v>33</v>
      </c>
      <c r="B32">
        <v>11.4</v>
      </c>
      <c r="C32">
        <v>285</v>
      </c>
      <c r="D32">
        <v>70</v>
      </c>
    </row>
    <row r="33" spans="1:4" x14ac:dyDescent="0.2">
      <c r="A33" t="s">
        <v>34</v>
      </c>
      <c r="B33">
        <v>11.1</v>
      </c>
      <c r="C33">
        <v>254</v>
      </c>
      <c r="D33">
        <v>6</v>
      </c>
    </row>
    <row r="34" spans="1:4" x14ac:dyDescent="0.2">
      <c r="A34" t="s">
        <v>35</v>
      </c>
      <c r="B34">
        <v>13</v>
      </c>
      <c r="C34">
        <v>337</v>
      </c>
      <c r="D34">
        <v>45</v>
      </c>
    </row>
    <row r="35" spans="1:4" x14ac:dyDescent="0.2">
      <c r="A35" t="s">
        <v>36</v>
      </c>
      <c r="B35">
        <v>0.8</v>
      </c>
      <c r="C35">
        <v>45</v>
      </c>
      <c r="D35">
        <v>44</v>
      </c>
    </row>
    <row r="36" spans="1:4" x14ac:dyDescent="0.2">
      <c r="A36" t="s">
        <v>37</v>
      </c>
      <c r="B36">
        <v>7.3</v>
      </c>
      <c r="C36">
        <v>120</v>
      </c>
      <c r="D36">
        <v>75</v>
      </c>
    </row>
    <row r="37" spans="1:4" x14ac:dyDescent="0.2">
      <c r="A37" t="s">
        <v>38</v>
      </c>
      <c r="B37">
        <v>6.6</v>
      </c>
      <c r="C37">
        <v>151</v>
      </c>
      <c r="D37">
        <v>68</v>
      </c>
    </row>
    <row r="38" spans="1:4" x14ac:dyDescent="0.2">
      <c r="A38" t="s">
        <v>39</v>
      </c>
      <c r="B38">
        <v>4.9000000000000004</v>
      </c>
      <c r="C38">
        <v>159</v>
      </c>
      <c r="D38">
        <v>67</v>
      </c>
    </row>
    <row r="39" spans="1:4" x14ac:dyDescent="0.2">
      <c r="A39" t="s">
        <v>40</v>
      </c>
      <c r="B39">
        <v>6.3</v>
      </c>
      <c r="C39">
        <v>106</v>
      </c>
      <c r="D39">
        <v>72</v>
      </c>
    </row>
    <row r="40" spans="1:4" x14ac:dyDescent="0.2">
      <c r="A40" t="s">
        <v>41</v>
      </c>
      <c r="B40">
        <v>3.4</v>
      </c>
      <c r="C40">
        <v>174</v>
      </c>
      <c r="D40">
        <v>87</v>
      </c>
    </row>
    <row r="41" spans="1:4" x14ac:dyDescent="0.2">
      <c r="A41" t="s">
        <v>42</v>
      </c>
      <c r="B41">
        <v>14.4</v>
      </c>
      <c r="C41">
        <v>879</v>
      </c>
      <c r="D41">
        <v>48</v>
      </c>
    </row>
    <row r="42" spans="1:4" x14ac:dyDescent="0.2">
      <c r="A42" t="s">
        <v>43</v>
      </c>
      <c r="B42">
        <v>3.8</v>
      </c>
      <c r="C42">
        <v>86</v>
      </c>
      <c r="D42">
        <v>45</v>
      </c>
    </row>
    <row r="43" spans="1:4" x14ac:dyDescent="0.2">
      <c r="A43" t="s">
        <v>44</v>
      </c>
      <c r="B43">
        <v>13.2</v>
      </c>
      <c r="C43">
        <v>188</v>
      </c>
      <c r="D43">
        <v>59</v>
      </c>
    </row>
    <row r="44" spans="1:4" x14ac:dyDescent="0.2">
      <c r="A44" t="s">
        <v>45</v>
      </c>
      <c r="B44">
        <v>12.7</v>
      </c>
      <c r="C44">
        <v>201</v>
      </c>
      <c r="D44">
        <v>80</v>
      </c>
    </row>
    <row r="45" spans="1:4" x14ac:dyDescent="0.2">
      <c r="A45" t="s">
        <v>46</v>
      </c>
      <c r="B45">
        <v>3.2</v>
      </c>
      <c r="C45">
        <v>120</v>
      </c>
      <c r="D45">
        <v>80</v>
      </c>
    </row>
    <row r="46" spans="1:4" x14ac:dyDescent="0.2">
      <c r="A46" t="s">
        <v>47</v>
      </c>
      <c r="B46">
        <v>2.2000000000000002</v>
      </c>
      <c r="C46">
        <v>48</v>
      </c>
      <c r="D46">
        <v>32</v>
      </c>
    </row>
    <row r="47" spans="1:4" x14ac:dyDescent="0.2">
      <c r="A47" t="s">
        <v>48</v>
      </c>
      <c r="B47">
        <v>8.5</v>
      </c>
      <c r="C47">
        <v>156</v>
      </c>
      <c r="D47">
        <v>63</v>
      </c>
    </row>
    <row r="48" spans="1:4" x14ac:dyDescent="0.2">
      <c r="A48" t="s">
        <v>49</v>
      </c>
      <c r="B48">
        <v>4</v>
      </c>
      <c r="C48">
        <v>145</v>
      </c>
      <c r="D48">
        <v>73</v>
      </c>
    </row>
    <row r="49" spans="1:4" x14ac:dyDescent="0.2">
      <c r="A49" t="s">
        <v>50</v>
      </c>
      <c r="B49">
        <v>5.7</v>
      </c>
      <c r="C49">
        <v>81</v>
      </c>
      <c r="D49">
        <v>39</v>
      </c>
    </row>
    <row r="50" spans="1:4" x14ac:dyDescent="0.2">
      <c r="A50" t="s">
        <v>51</v>
      </c>
      <c r="B50">
        <v>2.6</v>
      </c>
      <c r="C50">
        <v>53</v>
      </c>
      <c r="D50">
        <v>66</v>
      </c>
    </row>
    <row r="51" spans="1:4" x14ac:dyDescent="0.2">
      <c r="A51" t="s">
        <v>52</v>
      </c>
      <c r="B51">
        <v>6.8</v>
      </c>
      <c r="C51">
        <v>161</v>
      </c>
      <c r="D51">
        <v>60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2.2USArrests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2021-12-08T13:22:02Z</dcterms:created>
  <dcterms:modified xsi:type="dcterms:W3CDTF">2023-01-11T15:44:34Z</dcterms:modified>
</cp:coreProperties>
</file>