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1295" windowHeight="7455" tabRatio="885" activeTab="4"/>
  </bookViews>
  <sheets>
    <sheet name="User Stories" sheetId="1" r:id="rId1"/>
    <sheet name="Product Backlog" sheetId="2" r:id="rId2"/>
    <sheet name="Sprint 1" sheetId="4" r:id="rId3"/>
    <sheet name="Sprint 1 Burndown" sheetId="5" r:id="rId4"/>
    <sheet name="Sprint 2" sheetId="6" r:id="rId5"/>
    <sheet name="Sprint 2 Burndown" sheetId="7" r:id="rId6"/>
  </sheets>
  <calcPr calcId="145621"/>
</workbook>
</file>

<file path=xl/calcChain.xml><?xml version="1.0" encoding="utf-8"?>
<calcChain xmlns="http://schemas.openxmlformats.org/spreadsheetml/2006/main">
  <c r="J6" i="5" l="1"/>
  <c r="J7" i="5"/>
  <c r="C7" i="5"/>
  <c r="D7" i="5"/>
  <c r="E7" i="5"/>
  <c r="F7" i="5"/>
  <c r="G7" i="5"/>
  <c r="H7" i="5"/>
  <c r="I7" i="5"/>
  <c r="C6" i="5"/>
  <c r="D6" i="5"/>
  <c r="E6" i="5"/>
  <c r="F6" i="5"/>
  <c r="G6" i="5"/>
  <c r="H6" i="5"/>
  <c r="I6" i="5"/>
  <c r="B6" i="7" l="1"/>
  <c r="J6" i="7"/>
  <c r="I6" i="7"/>
  <c r="H6" i="7"/>
  <c r="G6" i="7"/>
  <c r="F6" i="7"/>
  <c r="E6" i="7"/>
  <c r="J7" i="7"/>
  <c r="I7" i="7"/>
  <c r="H7" i="7"/>
  <c r="G7" i="7"/>
  <c r="F7" i="7"/>
  <c r="E7" i="7"/>
  <c r="D7" i="7"/>
  <c r="C7" i="7"/>
  <c r="B7" i="7"/>
  <c r="D6" i="7"/>
  <c r="C6" i="7"/>
  <c r="C82" i="2"/>
  <c r="H25" i="6"/>
  <c r="C5" i="7"/>
  <c r="D5" i="7" s="1"/>
  <c r="E5" i="7" l="1"/>
  <c r="B6" i="5"/>
  <c r="F5" i="7" l="1"/>
  <c r="H30" i="4"/>
  <c r="G5" i="7" l="1"/>
  <c r="H5" i="7" l="1"/>
  <c r="I5" i="7" l="1"/>
  <c r="J5" i="7" l="1"/>
  <c r="B7" i="5" l="1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<sst xmlns="http://schemas.openxmlformats.org/spreadsheetml/2006/main" count="801" uniqueCount="236">
  <si>
    <t>User Stories</t>
  </si>
  <si>
    <t>Theme</t>
  </si>
  <si>
    <t>Priority</t>
  </si>
  <si>
    <t>As the...</t>
  </si>
  <si>
    <t>I want to be able to...</t>
  </si>
  <si>
    <t>so I can...</t>
  </si>
  <si>
    <t>Medium</t>
  </si>
  <si>
    <t>User</t>
  </si>
  <si>
    <t>High</t>
  </si>
  <si>
    <t>Low</t>
  </si>
  <si>
    <t>Developer</t>
  </si>
  <si>
    <t>Product Backlog</t>
  </si>
  <si>
    <t>Item</t>
  </si>
  <si>
    <t>Hrs</t>
  </si>
  <si>
    <t>Remarks</t>
  </si>
  <si>
    <t>Sprint 1 Backlog</t>
  </si>
  <si>
    <t>Date</t>
  </si>
  <si>
    <t>Backlog Item</t>
  </si>
  <si>
    <t>Hrs.</t>
  </si>
  <si>
    <t>Owner</t>
  </si>
  <si>
    <t>Status</t>
  </si>
  <si>
    <t>Day:</t>
  </si>
  <si>
    <t>W</t>
  </si>
  <si>
    <t>F</t>
  </si>
  <si>
    <t>M</t>
  </si>
  <si>
    <t>In Progress</t>
  </si>
  <si>
    <t>Sprint 1 Burndown Chart</t>
  </si>
  <si>
    <t>Actual</t>
  </si>
  <si>
    <t>Ideal</t>
  </si>
  <si>
    <t/>
  </si>
  <si>
    <t>UI</t>
  </si>
  <si>
    <t>find the functions easily</t>
  </si>
  <si>
    <t>Select one of many options from a main menu</t>
  </si>
  <si>
    <t>access different features easily</t>
  </si>
  <si>
    <t>Easy navigate between pages</t>
  </si>
  <si>
    <t>Transaction creater</t>
  </si>
  <si>
    <t>Be shown a confirmation page upon creating a transaction</t>
  </si>
  <si>
    <t>create a transaction</t>
  </si>
  <si>
    <t>Create an easy-to-use user interface</t>
  </si>
  <si>
    <t>allow users to enjoy using the app</t>
  </si>
  <si>
    <t>View my transactions in a graph or chart</t>
  </si>
  <si>
    <t>more easily picture my payables and receivables</t>
  </si>
  <si>
    <t>have transation split with a slider</t>
  </si>
  <si>
    <t>visually see the amount of split</t>
  </si>
  <si>
    <t>Change the color theme of the app</t>
  </si>
  <si>
    <t>have more veriety</t>
  </si>
  <si>
    <t>be visably pleased in my history page</t>
  </si>
  <si>
    <t>play a sound on receiving a new notification</t>
  </si>
  <si>
    <t>alert the user of updates</t>
  </si>
  <si>
    <t>Features</t>
  </si>
  <si>
    <t>Add a new contact via email address</t>
  </si>
  <si>
    <t>add contacts to contact list</t>
  </si>
  <si>
    <t>Delete existing contact</t>
  </si>
  <si>
    <t>delete existing contact</t>
  </si>
  <si>
    <t>Request a transaction to be closed as "Paid"</t>
  </si>
  <si>
    <t>so my lender knows I paid it</t>
  </si>
  <si>
    <t>Close a transaction</t>
  </si>
  <si>
    <t>close a transaction</t>
  </si>
  <si>
    <t>Easily add friends to a transaction</t>
  </si>
  <si>
    <t>Quickly fill out a transaction form.</t>
  </si>
  <si>
    <t>I want to modify a transaction</t>
  </si>
  <si>
    <t>fix a mistake</t>
  </si>
  <si>
    <t>Confirm that my due amount is the right amount</t>
  </si>
  <si>
    <t>make sure the person creating transaction doesn't con me</t>
  </si>
  <si>
    <t>save my email login info</t>
  </si>
  <si>
    <t>easliy log in by typing in password only</t>
  </si>
  <si>
    <t>Search transactions by Group</t>
  </si>
  <si>
    <t>view all transactions to or from members of a given group</t>
  </si>
  <si>
    <t>Create contact groups</t>
  </si>
  <si>
    <t>quickly select contacts from my own shortcut lists</t>
  </si>
  <si>
    <t>avoid scrolling through entire contact list to pick preferred contacts</t>
  </si>
  <si>
    <t>User/Developer</t>
  </si>
  <si>
    <t>Report an error</t>
  </si>
  <si>
    <t>Have a better functioning app</t>
  </si>
  <si>
    <t>Split transaction in an uneven way</t>
  </si>
  <si>
    <t>allow for potential real-life adjustments</t>
  </si>
  <si>
    <t>I want to add a deadline</t>
  </si>
  <si>
    <t>get money</t>
  </si>
  <si>
    <t>user</t>
  </si>
  <si>
    <t>have a financial tracker/money book</t>
  </si>
  <si>
    <t>keep track of personal finances</t>
  </si>
  <si>
    <t>Send messages to my contact</t>
  </si>
  <si>
    <t>so I can be more connected with my contacts</t>
  </si>
  <si>
    <t>access my transaction history on an alternate device</t>
  </si>
  <si>
    <t>keep track of personal finances anywhere and everywhere</t>
  </si>
  <si>
    <t>Use different currency</t>
  </si>
  <si>
    <t>Pay in payments</t>
  </si>
  <si>
    <t>pay over time</t>
  </si>
  <si>
    <t>calculate tips</t>
  </si>
  <si>
    <t>tip my waitress</t>
  </si>
  <si>
    <t>Login using a facebook account</t>
  </si>
  <si>
    <t>access the application</t>
  </si>
  <si>
    <t>Backend</t>
  </si>
  <si>
    <t>verify that the user is who they say they are</t>
  </si>
  <si>
    <t>Access the database</t>
  </si>
  <si>
    <t>easily edit server data</t>
  </si>
  <si>
    <t>Create a database of all transactions</t>
  </si>
  <si>
    <t>allow users to keep track of who owes who how much</t>
  </si>
  <si>
    <t>Adjust the debt per person selected in a transaction</t>
  </si>
  <si>
    <t>Enter an amount of the transaction in USD</t>
  </si>
  <si>
    <t>Enter comments to associate with a transaction</t>
  </si>
  <si>
    <t>Select borrowers from a list of contacts</t>
  </si>
  <si>
    <t>Create an account</t>
  </si>
  <si>
    <t>use the application</t>
  </si>
  <si>
    <t>Log out</t>
  </si>
  <si>
    <t>Secure the data so no one else can access it with out my permission</t>
  </si>
  <si>
    <t>quickly access my past transactions</t>
  </si>
  <si>
    <t>check my transaction history</t>
  </si>
  <si>
    <t>Change my password</t>
  </si>
  <si>
    <t>change my password to avoid an account compromise</t>
  </si>
  <si>
    <t>Login to an existing account</t>
  </si>
  <si>
    <t>Receive notifications when a transaction has been made</t>
  </si>
  <si>
    <t>Stay notified of new transactions made by friends.</t>
  </si>
  <si>
    <t>edit my email address</t>
  </si>
  <si>
    <t>change my email without creating a new account.</t>
  </si>
  <si>
    <t>Have my transation/account saved in a cloud</t>
  </si>
  <si>
    <t>log in anywhere and still be connect to the app</t>
  </si>
  <si>
    <t>request my password</t>
  </si>
  <si>
    <t>get my password in case I forget it</t>
  </si>
  <si>
    <t>Provide a reminder system for debt due</t>
  </si>
  <si>
    <t>push notifications to users about money owed</t>
  </si>
  <si>
    <t>Import contacts from phone contacts list</t>
  </si>
  <si>
    <t>quickly add friends to PayBack contacts list</t>
  </si>
  <si>
    <t>Import contacts from Google contacts list</t>
  </si>
  <si>
    <t>Import contacts from Facebook friends list</t>
  </si>
  <si>
    <t>Change my name</t>
  </si>
  <si>
    <t>not read a manual to use the app</t>
  </si>
  <si>
    <t>Add contact(s) to transaction from Group list</t>
  </si>
  <si>
    <t>visably see each transaction in my history as green/red colored</t>
  </si>
  <si>
    <t>Create a login splash screen</t>
  </si>
  <si>
    <t>Create login credentials input boxes on splash screen</t>
  </si>
  <si>
    <t>Create menu option for creating a transaction and link to transaction creation page</t>
  </si>
  <si>
    <t>Create transaction creation page 5 (Summary page)</t>
  </si>
  <si>
    <t>Create transaction creation page 1 (information collection page)</t>
  </si>
  <si>
    <t>Create transaction creation page 3 (lenders share page)</t>
  </si>
  <si>
    <t>Create transaction creation page 2 (contact selection page)</t>
  </si>
  <si>
    <t>Create transaction creation page 4 (division of payments page)</t>
  </si>
  <si>
    <t>Create Main Menu page w/ buttons for navigating to other pages</t>
  </si>
  <si>
    <t>Implement a logout button option from main menu</t>
  </si>
  <si>
    <t>Create a sound alert upon receiving a notification</t>
  </si>
  <si>
    <t>Create menu option for accessing the contact list and link to contact list page</t>
  </si>
  <si>
    <t>Create menu option for managing groups and link to group management page</t>
  </si>
  <si>
    <t>Create menu option for accessing payment statistics and history and link to history page</t>
  </si>
  <si>
    <t>Create menu option for accessing system settings and link to setting page</t>
  </si>
  <si>
    <t>Create menu option for resolving a transaction and link to transaction resolution page</t>
  </si>
  <si>
    <t>Create menu option for accessing notifications and link to notifications page</t>
  </si>
  <si>
    <t>Create method of adding a new contact via email address</t>
  </si>
  <si>
    <t>Add option to delete existing contacts within the contact list page</t>
  </si>
  <si>
    <t>Add option to "create new group" within group management page</t>
  </si>
  <si>
    <t>Create display of user's created groups in group management page</t>
  </si>
  <si>
    <t>Add option to change existing group information within group management page</t>
  </si>
  <si>
    <t>Provide the ability for a user to save log in information</t>
  </si>
  <si>
    <t>Integrate the Facebook API to allow facebook log in into the application</t>
  </si>
  <si>
    <t>Allow transaction cost to be split unevenly among contacts when creating a transaction</t>
  </si>
  <si>
    <t>Display group labels and individual contacts on the contact select (creating transactions)</t>
  </si>
  <si>
    <t>Allow the option of a lender to resolve their created transaction on the resolve page</t>
  </si>
  <si>
    <t>Allow the option of a lender to modify their created transaction on the summary page</t>
  </si>
  <si>
    <t>Set up notifications for contacts of transactions they did not create to confirm them</t>
  </si>
  <si>
    <t>Allow the user of the app to send an error report to the developers.</t>
  </si>
  <si>
    <t>Allow the borrower to pay off their debt using payments</t>
  </si>
  <si>
    <t>Provide a tip calculator sub function in the application</t>
  </si>
  <si>
    <t>Provide the option of imputing the transaction cost in different currencies</t>
  </si>
  <si>
    <t>Allow the user to send messages to their contacts through their contact list page</t>
  </si>
  <si>
    <t>Allow the user to track their payment history and income/outgoing money in summary</t>
  </si>
  <si>
    <t>Allow the transaction creator to place a deadline on repayment of the transaction</t>
  </si>
  <si>
    <t>Allow the user to access their transaction history from alternate devices</t>
  </si>
  <si>
    <t>ask security questions of the user</t>
  </si>
  <si>
    <t>Create security questions to ask users</t>
  </si>
  <si>
    <t>Research possible options of where to host database</t>
  </si>
  <si>
    <t>Set up database on server</t>
  </si>
  <si>
    <t>Create table in database for accounts</t>
  </si>
  <si>
    <t>Create table in database for admin</t>
  </si>
  <si>
    <t>Create relation in database for transactions</t>
  </si>
  <si>
    <t>Create relation in database for groups</t>
  </si>
  <si>
    <t>Create realtion in database for friendOf</t>
  </si>
  <si>
    <t>Create relation in database for notifications</t>
  </si>
  <si>
    <t>Write code to query tables</t>
  </si>
  <si>
    <t>Write code to update tables</t>
  </si>
  <si>
    <t>Create authentication system for user account validation</t>
  </si>
  <si>
    <t>Allow importing contacts from google contact list</t>
  </si>
  <si>
    <t>Allow importing contacts from Facebook contact list</t>
  </si>
  <si>
    <t>Create the option for users to change their name</t>
  </si>
  <si>
    <t>Create the option for users to change their email</t>
  </si>
  <si>
    <t>Viquoc</t>
  </si>
  <si>
    <t>Arnav, Will</t>
  </si>
  <si>
    <t>Ryan, Hohyun</t>
  </si>
  <si>
    <t>Tim</t>
  </si>
  <si>
    <t>Chase</t>
  </si>
  <si>
    <t>Completed</t>
  </si>
  <si>
    <t>Create GitHub Repository</t>
  </si>
  <si>
    <t>use currency other than US dollars</t>
  </si>
  <si>
    <t>Ramp up on Android SDK development</t>
  </si>
  <si>
    <t>All</t>
  </si>
  <si>
    <t>Sprint 1  reporting presentation</t>
  </si>
  <si>
    <t>Create project files/folders and upload to github</t>
  </si>
  <si>
    <t>Create transaction resolution page</t>
  </si>
  <si>
    <t>Create contact list page</t>
  </si>
  <si>
    <t>Create group management page</t>
  </si>
  <si>
    <t>Create payment statistics page</t>
  </si>
  <si>
    <t>Create system setting page</t>
  </si>
  <si>
    <t>Create notifications page</t>
  </si>
  <si>
    <t>Display number of notifications on main menu page</t>
  </si>
  <si>
    <t>Populate settings page with account and system options</t>
  </si>
  <si>
    <t>Create a graphical representation of payment statistics</t>
  </si>
  <si>
    <t>Total Hrs:</t>
  </si>
  <si>
    <t>9/18 - 9/24</t>
  </si>
  <si>
    <t>9/25 - 10/1</t>
  </si>
  <si>
    <t>10/2 - 10/8</t>
  </si>
  <si>
    <t xml:space="preserve">DATE: </t>
  </si>
  <si>
    <t>Create transaction creation page 5 (summary page)</t>
  </si>
  <si>
    <t>Documentation</t>
  </si>
  <si>
    <t>Sprint 2  reporting presentation</t>
  </si>
  <si>
    <t>Sprint 3  reporting presentation</t>
  </si>
  <si>
    <t>Sprint 4  reporting presentation</t>
  </si>
  <si>
    <t>Forwarded</t>
  </si>
  <si>
    <t>Handle Login information</t>
  </si>
  <si>
    <t>Provide method for authentication of logins/accounts</t>
  </si>
  <si>
    <t>Create intents for transaction parameters through Transaction pages 1 - 5</t>
  </si>
  <si>
    <t>Provide method for pushing transaction object to database.</t>
  </si>
  <si>
    <t>Have contact selection populated by contact list data</t>
  </si>
  <si>
    <t>Write code template to query tables</t>
  </si>
  <si>
    <t>Enable database encrpytion</t>
  </si>
  <si>
    <t>Create query command for transactions</t>
  </si>
  <si>
    <t>Create query command for retreiving contacts</t>
  </si>
  <si>
    <t>10/9 - 10/14</t>
  </si>
  <si>
    <t>10/16 - 10/21</t>
  </si>
  <si>
    <t>Sprint 2 Backlog</t>
  </si>
  <si>
    <t>Sprint 2 Burndown Chart</t>
  </si>
  <si>
    <t>Will,Arnav,Huy</t>
  </si>
  <si>
    <t>Ryan, Hohyun, Chase</t>
  </si>
  <si>
    <t>Orr</t>
  </si>
  <si>
    <t>10/23 - 10/28</t>
  </si>
  <si>
    <t>Minor aesthetic improvements</t>
  </si>
  <si>
    <t>Create "add contact" page sequence</t>
  </si>
  <si>
    <t>Communication between android/database</t>
  </si>
  <si>
    <t>Edit code for android 2.3.3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</si>
</sst>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b/>
      <sz val="11"/>
      <color rgb="FFFFFFFF"/>
      <name val="Georgia"/>
      <family val="1"/>
    </font>
    <font>
      <sz val="10"/>
      <color rgb="FF38761D"/>
      <name val="Georgia"/>
      <family val="1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8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Georgia"/>
      <family val="1"/>
    </font>
    <font>
      <b/>
      <sz val="10"/>
      <color rgb="FFFFFFFF"/>
      <name val="Arial"/>
      <family val="2"/>
    </font>
    <font>
      <sz val="11"/>
      <color rgb="FFFFFFFF"/>
      <name val="Georgia"/>
      <family val="1"/>
    </font>
    <font>
      <b/>
      <sz val="18"/>
      <color rgb="FF000000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20BC14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</cellStyleXfs>
  <cellXfs count="141">
    <xf numFmtId="0" fontId="0" fillId="0" borderId="0" xfId="0" applyAlignment="1">
      <alignment wrapText="1"/>
    </xf>
    <xf numFmtId="0" fontId="9" fillId="2" borderId="1" xfId="0" applyNumberFormat="1" applyFont="1" applyFill="1" applyBorder="1" applyAlignment="1">
      <alignment horizontal="right" vertical="center" wrapText="1"/>
    </xf>
    <xf numFmtId="0" fontId="10" fillId="3" borderId="2" xfId="0" applyNumberFormat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left" vertical="center" wrapText="1"/>
    </xf>
    <xf numFmtId="0" fontId="14" fillId="5" borderId="0" xfId="0" applyFont="1" applyFill="1" applyAlignment="1">
      <alignment horizontal="left" vertical="center" wrapText="1"/>
    </xf>
    <xf numFmtId="3" fontId="16" fillId="0" borderId="3" xfId="0" applyNumberFormat="1" applyFont="1" applyBorder="1" applyAlignment="1">
      <alignment horizontal="center" vertical="center" wrapText="1"/>
    </xf>
    <xf numFmtId="0" fontId="18" fillId="0" borderId="6" xfId="0" applyNumberFormat="1" applyFont="1" applyBorder="1" applyAlignment="1">
      <alignment horizontal="center" vertical="center" wrapText="1"/>
    </xf>
    <xf numFmtId="0" fontId="19" fillId="8" borderId="7" xfId="0" applyNumberFormat="1" applyFont="1" applyFill="1" applyBorder="1" applyAlignment="1">
      <alignment horizontal="center" wrapText="1"/>
    </xf>
    <xf numFmtId="0" fontId="20" fillId="9" borderId="8" xfId="0" applyNumberFormat="1" applyFont="1" applyFill="1" applyBorder="1" applyAlignment="1">
      <alignment horizontal="right" vertical="center" wrapText="1"/>
    </xf>
    <xf numFmtId="0" fontId="21" fillId="10" borderId="0" xfId="0" applyNumberFormat="1" applyFont="1" applyFill="1" applyAlignment="1">
      <alignment horizontal="center" wrapText="1"/>
    </xf>
    <xf numFmtId="0" fontId="22" fillId="0" borderId="10" xfId="0" applyFont="1" applyBorder="1" applyAlignment="1">
      <alignment horizontal="center" vertical="center" wrapText="1"/>
    </xf>
    <xf numFmtId="3" fontId="24" fillId="0" borderId="12" xfId="0" applyNumberFormat="1" applyFont="1" applyBorder="1" applyAlignment="1">
      <alignment horizontal="center" vertical="center" wrapText="1"/>
    </xf>
    <xf numFmtId="0" fontId="27" fillId="14" borderId="0" xfId="0" applyFont="1" applyFill="1" applyAlignment="1">
      <alignment horizontal="center" wrapText="1"/>
    </xf>
    <xf numFmtId="0" fontId="29" fillId="16" borderId="14" xfId="0" applyNumberFormat="1" applyFont="1" applyFill="1" applyBorder="1" applyAlignment="1">
      <alignment horizontal="center" wrapText="1"/>
    </xf>
    <xf numFmtId="0" fontId="31" fillId="18" borderId="0" xfId="0" applyFont="1" applyFill="1" applyAlignment="1">
      <alignment horizontal="left" vertical="center" wrapText="1"/>
    </xf>
    <xf numFmtId="0" fontId="33" fillId="0" borderId="0" xfId="0" applyFont="1" applyAlignment="1">
      <alignment horizontal="center" vertical="center" wrapText="1"/>
    </xf>
    <xf numFmtId="3" fontId="34" fillId="0" borderId="0" xfId="0" applyNumberFormat="1" applyFont="1" applyAlignment="1">
      <alignment horizontal="center" vertical="center" wrapText="1"/>
    </xf>
    <xf numFmtId="0" fontId="35" fillId="20" borderId="18" xfId="0" applyNumberFormat="1" applyFont="1" applyFill="1" applyBorder="1" applyAlignment="1">
      <alignment horizontal="center" vertical="center" wrapText="1"/>
    </xf>
    <xf numFmtId="0" fontId="37" fillId="22" borderId="0" xfId="0" applyFont="1" applyFill="1" applyAlignment="1">
      <alignment horizontal="center" wrapText="1"/>
    </xf>
    <xf numFmtId="0" fontId="38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20" xfId="0" applyFont="1" applyBorder="1" applyAlignment="1">
      <alignment horizontal="right" vertical="center" wrapText="1"/>
    </xf>
    <xf numFmtId="0" fontId="42" fillId="0" borderId="21" xfId="0" applyNumberFormat="1" applyFont="1" applyBorder="1" applyAlignment="1">
      <alignment horizontal="center" vertical="center" wrapText="1"/>
    </xf>
    <xf numFmtId="0" fontId="47" fillId="29" borderId="0" xfId="0" applyFont="1" applyFill="1" applyAlignment="1">
      <alignment horizontal="center" vertical="center" wrapText="1"/>
    </xf>
    <xf numFmtId="0" fontId="48" fillId="0" borderId="0" xfId="0" applyNumberFormat="1" applyFont="1" applyAlignment="1">
      <alignment horizontal="center" vertical="center" wrapText="1"/>
    </xf>
    <xf numFmtId="0" fontId="49" fillId="0" borderId="24" xfId="0" applyFont="1" applyBorder="1" applyAlignment="1">
      <alignment vertical="center" wrapText="1"/>
    </xf>
    <xf numFmtId="0" fontId="50" fillId="33" borderId="0" xfId="0" applyFont="1" applyFill="1" applyAlignment="1">
      <alignment horizontal="left" wrapText="1"/>
    </xf>
    <xf numFmtId="0" fontId="51" fillId="34" borderId="0" xfId="0" applyNumberFormat="1" applyFont="1" applyFill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8" fillId="40" borderId="0" xfId="4" applyAlignment="1">
      <alignment vertical="center" wrapText="1"/>
    </xf>
    <xf numFmtId="0" fontId="8" fillId="38" borderId="0" xfId="2" applyAlignment="1">
      <alignment vertical="center" wrapText="1"/>
    </xf>
    <xf numFmtId="0" fontId="8" fillId="37" borderId="0" xfId="1" applyAlignment="1">
      <alignment vertical="center" wrapText="1"/>
    </xf>
    <xf numFmtId="0" fontId="8" fillId="40" borderId="0" xfId="4" applyAlignment="1"/>
    <xf numFmtId="0" fontId="8" fillId="38" borderId="0" xfId="2" applyAlignment="1"/>
    <xf numFmtId="0" fontId="8" fillId="37" borderId="0" xfId="1" applyAlignment="1"/>
    <xf numFmtId="0" fontId="8" fillId="40" borderId="0" xfId="4" applyAlignment="1">
      <alignment wrapText="1"/>
    </xf>
    <xf numFmtId="0" fontId="8" fillId="38" borderId="0" xfId="2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8" fillId="38" borderId="0" xfId="2" applyAlignment="1">
      <alignment wrapText="1"/>
    </xf>
    <xf numFmtId="0" fontId="8" fillId="38" borderId="0" xfId="2" applyAlignment="1">
      <alignment horizontal="right" wrapText="1"/>
    </xf>
    <xf numFmtId="0" fontId="8" fillId="41" borderId="0" xfId="5" applyAlignment="1">
      <alignment wrapText="1"/>
    </xf>
    <xf numFmtId="0" fontId="8" fillId="41" borderId="0" xfId="5" applyAlignment="1">
      <alignment horizontal="left" wrapText="1"/>
    </xf>
    <xf numFmtId="0" fontId="8" fillId="41" borderId="0" xfId="5" applyAlignment="1">
      <alignment horizontal="right" wrapText="1"/>
    </xf>
    <xf numFmtId="0" fontId="8" fillId="37" borderId="0" xfId="1" applyAlignment="1">
      <alignment wrapText="1"/>
    </xf>
    <xf numFmtId="0" fontId="8" fillId="37" borderId="0" xfId="1" applyAlignment="1">
      <alignment horizontal="center" wrapText="1"/>
    </xf>
    <xf numFmtId="0" fontId="8" fillId="37" borderId="11" xfId="1" applyNumberFormat="1" applyBorder="1" applyAlignment="1">
      <alignment horizontal="right" wrapText="1"/>
    </xf>
    <xf numFmtId="0" fontId="8" fillId="37" borderId="9" xfId="1" applyNumberFormat="1" applyBorder="1" applyAlignment="1">
      <alignment horizontal="right" wrapText="1"/>
    </xf>
    <xf numFmtId="0" fontId="8" fillId="41" borderId="0" xfId="5" applyAlignment="1">
      <alignment horizontal="center" wrapText="1"/>
    </xf>
    <xf numFmtId="0" fontId="8" fillId="41" borderId="0" xfId="5" applyNumberFormat="1" applyAlignment="1">
      <alignment horizontal="right" wrapText="1"/>
    </xf>
    <xf numFmtId="0" fontId="8" fillId="41" borderId="17" xfId="5" applyNumberFormat="1" applyBorder="1" applyAlignment="1">
      <alignment horizontal="right" wrapText="1"/>
    </xf>
    <xf numFmtId="0" fontId="8" fillId="41" borderId="23" xfId="5" applyNumberFormat="1" applyBorder="1" applyAlignment="1">
      <alignment horizontal="right" wrapText="1"/>
    </xf>
    <xf numFmtId="0" fontId="8" fillId="38" borderId="0" xfId="2" applyAlignment="1">
      <alignment horizontal="center" wrapText="1"/>
    </xf>
    <xf numFmtId="0" fontId="8" fillId="31" borderId="0" xfId="2" applyFill="1" applyAlignment="1">
      <alignment horizontal="center" wrapText="1"/>
    </xf>
    <xf numFmtId="0" fontId="8" fillId="31" borderId="0" xfId="1" applyFill="1" applyAlignment="1">
      <alignment horizontal="center" wrapText="1"/>
    </xf>
    <xf numFmtId="0" fontId="8" fillId="38" borderId="0" xfId="2" applyNumberFormat="1" applyAlignment="1">
      <alignment horizontal="right" wrapText="1"/>
    </xf>
    <xf numFmtId="0" fontId="8" fillId="38" borderId="11" xfId="2" applyNumberFormat="1" applyBorder="1" applyAlignment="1">
      <alignment horizontal="right" wrapText="1"/>
    </xf>
    <xf numFmtId="0" fontId="8" fillId="38" borderId="9" xfId="2" applyNumberFormat="1" applyBorder="1" applyAlignment="1">
      <alignment horizontal="right" wrapText="1"/>
    </xf>
    <xf numFmtId="0" fontId="8" fillId="39" borderId="0" xfId="3" applyAlignment="1">
      <alignment wrapText="1"/>
    </xf>
    <xf numFmtId="0" fontId="8" fillId="39" borderId="11" xfId="3" applyNumberFormat="1" applyBorder="1" applyAlignment="1">
      <alignment horizontal="right" wrapText="1"/>
    </xf>
    <xf numFmtId="0" fontId="8" fillId="39" borderId="9" xfId="3" applyNumberFormat="1" applyBorder="1" applyAlignment="1">
      <alignment horizontal="right" wrapText="1"/>
    </xf>
    <xf numFmtId="0" fontId="12" fillId="10" borderId="0" xfId="0" applyNumberFormat="1" applyFont="1" applyFill="1" applyAlignment="1">
      <alignment horizontal="center" wrapText="1"/>
    </xf>
    <xf numFmtId="0" fontId="8" fillId="42" borderId="0" xfId="1" applyFill="1" applyAlignment="1">
      <alignment horizontal="center" wrapText="1"/>
    </xf>
    <xf numFmtId="0" fontId="8" fillId="39" borderId="0" xfId="3" applyAlignment="1">
      <alignment horizontal="center" wrapText="1"/>
    </xf>
    <xf numFmtId="0" fontId="7" fillId="37" borderId="0" xfId="1" applyFont="1" applyAlignment="1"/>
    <xf numFmtId="0" fontId="7" fillId="38" borderId="0" xfId="2" applyFont="1" applyAlignment="1"/>
    <xf numFmtId="0" fontId="15" fillId="0" borderId="0" xfId="0" applyFont="1" applyAlignment="1">
      <alignment horizontal="left" wrapText="1"/>
    </xf>
    <xf numFmtId="0" fontId="6" fillId="39" borderId="0" xfId="3" applyFont="1" applyAlignment="1">
      <alignment wrapText="1"/>
    </xf>
    <xf numFmtId="0" fontId="6" fillId="41" borderId="0" xfId="5" applyFont="1" applyAlignment="1">
      <alignment wrapText="1"/>
    </xf>
    <xf numFmtId="0" fontId="5" fillId="41" borderId="0" xfId="5" applyFont="1" applyAlignment="1">
      <alignment horizontal="left" wrapText="1"/>
    </xf>
    <xf numFmtId="16" fontId="35" fillId="20" borderId="18" xfId="0" applyNumberFormat="1" applyFont="1" applyFill="1" applyBorder="1" applyAlignment="1">
      <alignment horizontal="center" vertical="center" wrapText="1"/>
    </xf>
    <xf numFmtId="16" fontId="51" fillId="34" borderId="0" xfId="0" applyNumberFormat="1" applyFont="1" applyFill="1" applyAlignment="1">
      <alignment horizontal="center" vertical="center" wrapText="1"/>
    </xf>
    <xf numFmtId="16" fontId="10" fillId="3" borderId="2" xfId="0" applyNumberFormat="1" applyFont="1" applyFill="1" applyBorder="1" applyAlignment="1">
      <alignment horizontal="center" vertical="center" wrapText="1"/>
    </xf>
    <xf numFmtId="0" fontId="4" fillId="41" borderId="0" xfId="5" applyFont="1" applyAlignment="1">
      <alignment horizontal="left" wrapText="1"/>
    </xf>
    <xf numFmtId="0" fontId="4" fillId="39" borderId="0" xfId="3" applyFont="1" applyAlignment="1">
      <alignment wrapText="1"/>
    </xf>
    <xf numFmtId="0" fontId="4" fillId="41" borderId="0" xfId="5" applyFont="1" applyAlignment="1">
      <alignment wrapText="1"/>
    </xf>
    <xf numFmtId="0" fontId="4" fillId="43" borderId="0" xfId="1" applyFont="1" applyFill="1" applyAlignment="1">
      <alignment horizontal="center" wrapText="1"/>
    </xf>
    <xf numFmtId="0" fontId="4" fillId="38" borderId="0" xfId="2" applyFont="1" applyAlignment="1">
      <alignment wrapText="1"/>
    </xf>
    <xf numFmtId="0" fontId="4" fillId="37" borderId="0" xfId="1" applyFont="1" applyAlignment="1">
      <alignment wrapText="1"/>
    </xf>
    <xf numFmtId="0" fontId="8" fillId="37" borderId="0" xfId="1" applyNumberFormat="1" applyAlignment="1">
      <alignment horizontal="center" wrapText="1"/>
    </xf>
    <xf numFmtId="0" fontId="5" fillId="41" borderId="0" xfId="5" applyFont="1" applyAlignment="1">
      <alignment horizontal="center" wrapText="1"/>
    </xf>
    <xf numFmtId="0" fontId="4" fillId="38" borderId="0" xfId="2" applyFont="1" applyAlignment="1">
      <alignment horizontal="center" wrapText="1"/>
    </xf>
    <xf numFmtId="0" fontId="31" fillId="18" borderId="0" xfId="0" applyFont="1" applyFill="1" applyAlignment="1">
      <alignment horizontal="center" vertical="center" wrapText="1"/>
    </xf>
    <xf numFmtId="0" fontId="4" fillId="39" borderId="0" xfId="3" applyFont="1" applyAlignment="1">
      <alignment horizontal="center" wrapText="1"/>
    </xf>
    <xf numFmtId="0" fontId="8" fillId="41" borderId="0" xfId="5" applyAlignment="1">
      <alignment horizontal="center" vertical="center" wrapText="1"/>
    </xf>
    <xf numFmtId="0" fontId="46" fillId="28" borderId="0" xfId="0" applyFont="1" applyFill="1" applyAlignment="1">
      <alignment horizontal="center" wrapText="1"/>
    </xf>
    <xf numFmtId="0" fontId="50" fillId="33" borderId="0" xfId="0" applyFont="1" applyFill="1" applyAlignment="1">
      <alignment horizontal="center" wrapText="1"/>
    </xf>
    <xf numFmtId="0" fontId="43" fillId="25" borderId="22" xfId="0" applyFont="1" applyFill="1" applyBorder="1" applyAlignment="1">
      <alignment horizontal="center" wrapText="1"/>
    </xf>
    <xf numFmtId="0" fontId="17" fillId="6" borderId="4" xfId="0" applyFont="1" applyFill="1" applyBorder="1" applyAlignment="1">
      <alignment horizontal="center" wrapText="1"/>
    </xf>
    <xf numFmtId="0" fontId="8" fillId="41" borderId="17" xfId="5" applyNumberFormat="1" applyBorder="1" applyAlignment="1">
      <alignment horizontal="center" wrapText="1"/>
    </xf>
    <xf numFmtId="0" fontId="8" fillId="41" borderId="23" xfId="5" applyNumberFormat="1" applyBorder="1" applyAlignment="1">
      <alignment horizontal="center" wrapText="1"/>
    </xf>
    <xf numFmtId="0" fontId="8" fillId="41" borderId="0" xfId="5" applyNumberFormat="1" applyAlignment="1">
      <alignment horizontal="center" wrapText="1"/>
    </xf>
    <xf numFmtId="0" fontId="8" fillId="41" borderId="11" xfId="5" applyNumberFormat="1" applyBorder="1" applyAlignment="1">
      <alignment horizontal="center" wrapText="1"/>
    </xf>
    <xf numFmtId="0" fontId="8" fillId="41" borderId="9" xfId="5" applyNumberFormat="1" applyBorder="1" applyAlignment="1">
      <alignment horizontal="center" wrapText="1"/>
    </xf>
    <xf numFmtId="0" fontId="4" fillId="41" borderId="0" xfId="5" applyFont="1" applyAlignment="1">
      <alignment horizontal="center" wrapText="1"/>
    </xf>
    <xf numFmtId="0" fontId="8" fillId="38" borderId="11" xfId="2" applyNumberFormat="1" applyBorder="1" applyAlignment="1">
      <alignment horizontal="center" wrapText="1"/>
    </xf>
    <xf numFmtId="0" fontId="8" fillId="38" borderId="9" xfId="2" applyNumberFormat="1" applyBorder="1" applyAlignment="1">
      <alignment horizontal="center" wrapText="1"/>
    </xf>
    <xf numFmtId="0" fontId="8" fillId="38" borderId="0" xfId="2" applyNumberFormat="1" applyAlignment="1">
      <alignment horizontal="center" wrapText="1"/>
    </xf>
    <xf numFmtId="0" fontId="8" fillId="37" borderId="11" xfId="1" applyNumberFormat="1" applyBorder="1" applyAlignment="1">
      <alignment horizontal="center" wrapText="1"/>
    </xf>
    <xf numFmtId="0" fontId="8" fillId="37" borderId="9" xfId="1" applyNumberFormat="1" applyBorder="1" applyAlignment="1">
      <alignment horizontal="center" wrapText="1"/>
    </xf>
    <xf numFmtId="0" fontId="8" fillId="37" borderId="17" xfId="1" applyNumberFormat="1" applyBorder="1" applyAlignment="1">
      <alignment horizontal="center" wrapText="1"/>
    </xf>
    <xf numFmtId="0" fontId="8" fillId="37" borderId="23" xfId="1" applyNumberFormat="1" applyBorder="1" applyAlignment="1">
      <alignment horizontal="center" wrapText="1"/>
    </xf>
    <xf numFmtId="0" fontId="6" fillId="39" borderId="0" xfId="3" applyFont="1" applyAlignment="1">
      <alignment horizontal="center" wrapText="1"/>
    </xf>
    <xf numFmtId="0" fontId="8" fillId="39" borderId="11" xfId="3" applyNumberFormat="1" applyBorder="1" applyAlignment="1">
      <alignment horizontal="center" wrapText="1"/>
    </xf>
    <xf numFmtId="0" fontId="8" fillId="39" borderId="9" xfId="3" applyNumberForma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4" fillId="37" borderId="0" xfId="1" applyFont="1" applyAlignment="1">
      <alignment horizontal="center" wrapText="1"/>
    </xf>
    <xf numFmtId="0" fontId="12" fillId="16" borderId="14" xfId="0" applyNumberFormat="1" applyFont="1" applyFill="1" applyBorder="1" applyAlignment="1">
      <alignment horizontal="center" wrapText="1"/>
    </xf>
    <xf numFmtId="0" fontId="3" fillId="41" borderId="0" xfId="5" applyFont="1" applyAlignment="1">
      <alignment horizontal="center" wrapText="1"/>
    </xf>
    <xf numFmtId="0" fontId="3" fillId="38" borderId="0" xfId="2" applyFont="1" applyAlignment="1">
      <alignment horizontal="center" wrapText="1"/>
    </xf>
    <xf numFmtId="0" fontId="3" fillId="37" borderId="0" xfId="1" applyFont="1" applyAlignment="1">
      <alignment horizontal="center" wrapText="1"/>
    </xf>
    <xf numFmtId="0" fontId="3" fillId="39" borderId="0" xfId="3" applyFont="1" applyAlignment="1">
      <alignment horizontal="center" wrapText="1"/>
    </xf>
    <xf numFmtId="3" fontId="16" fillId="0" borderId="30" xfId="0" applyNumberFormat="1" applyFont="1" applyBorder="1" applyAlignment="1">
      <alignment horizontal="center" vertical="center" wrapText="1"/>
    </xf>
    <xf numFmtId="3" fontId="16" fillId="0" borderId="29" xfId="0" applyNumberFormat="1" applyFont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 wrapText="1"/>
    </xf>
    <xf numFmtId="0" fontId="3" fillId="41" borderId="0" xfId="5" applyFont="1" applyAlignment="1">
      <alignment wrapText="1"/>
    </xf>
    <xf numFmtId="0" fontId="2" fillId="41" borderId="0" xfId="5" applyFont="1" applyAlignment="1">
      <alignment horizontal="center" wrapText="1"/>
    </xf>
    <xf numFmtId="0" fontId="2" fillId="41" borderId="0" xfId="5" applyFont="1" applyAlignment="1">
      <alignment horizontal="left" wrapText="1"/>
    </xf>
    <xf numFmtId="0" fontId="26" fillId="13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39" fillId="23" borderId="0" xfId="0" applyFont="1" applyFill="1" applyAlignment="1">
      <alignment horizontal="left" vertical="center" wrapText="1"/>
    </xf>
    <xf numFmtId="0" fontId="11" fillId="32" borderId="26" xfId="0" applyFont="1" applyFill="1" applyBorder="1" applyAlignment="1">
      <alignment horizontal="center" wrapText="1"/>
    </xf>
    <xf numFmtId="0" fontId="25" fillId="12" borderId="0" xfId="0" applyNumberFormat="1" applyFont="1" applyFill="1" applyAlignment="1">
      <alignment horizontal="center"/>
    </xf>
    <xf numFmtId="0" fontId="54" fillId="36" borderId="28" xfId="0" applyNumberFormat="1" applyFont="1" applyFill="1" applyBorder="1" applyAlignment="1">
      <alignment horizontal="center"/>
    </xf>
    <xf numFmtId="0" fontId="11" fillId="7" borderId="5" xfId="0" applyNumberFormat="1" applyFont="1" applyFill="1" applyBorder="1" applyAlignment="1">
      <alignment horizontal="center" wrapText="1"/>
    </xf>
    <xf numFmtId="0" fontId="41" fillId="24" borderId="0" xfId="0" applyNumberFormat="1" applyFont="1" applyFill="1" applyAlignment="1">
      <alignment horizontal="center" wrapText="1"/>
    </xf>
    <xf numFmtId="0" fontId="36" fillId="21" borderId="19" xfId="0" applyNumberFormat="1" applyFont="1" applyFill="1" applyBorder="1" applyAlignment="1">
      <alignment horizontal="center" wrapText="1"/>
    </xf>
    <xf numFmtId="0" fontId="44" fillId="26" borderId="0" xfId="0" applyFont="1" applyFill="1" applyAlignment="1">
      <alignment vertical="center" wrapText="1"/>
    </xf>
    <xf numFmtId="0" fontId="52" fillId="35" borderId="0" xfId="0" applyFont="1" applyFill="1" applyAlignment="1">
      <alignment vertical="center" wrapText="1"/>
    </xf>
    <xf numFmtId="0" fontId="20" fillId="30" borderId="25" xfId="0" applyFont="1" applyFill="1" applyBorder="1" applyAlignment="1">
      <alignment horizontal="center" vertical="center" wrapText="1"/>
    </xf>
    <xf numFmtId="0" fontId="45" fillId="27" borderId="0" xfId="0" applyNumberFormat="1" applyFont="1" applyFill="1" applyAlignment="1">
      <alignment horizontal="center" vertical="center"/>
    </xf>
    <xf numFmtId="0" fontId="32" fillId="19" borderId="16" xfId="0" applyNumberFormat="1" applyFont="1" applyFill="1" applyBorder="1" applyAlignment="1">
      <alignment horizontal="center" vertical="center"/>
    </xf>
    <xf numFmtId="0" fontId="28" fillId="15" borderId="13" xfId="0" applyNumberFormat="1" applyFont="1" applyFill="1" applyBorder="1" applyAlignment="1">
      <alignment horizontal="center" vertical="center" wrapText="1"/>
    </xf>
    <xf numFmtId="0" fontId="23" fillId="11" borderId="0" xfId="0" applyNumberFormat="1" applyFont="1" applyFill="1" applyAlignment="1">
      <alignment horizontal="center" vertical="center" wrapText="1"/>
    </xf>
    <xf numFmtId="0" fontId="30" fillId="17" borderId="15" xfId="0" applyNumberFormat="1" applyFont="1" applyFill="1" applyBorder="1" applyAlignment="1">
      <alignment horizontal="center" vertical="center" wrapText="1"/>
    </xf>
    <xf numFmtId="0" fontId="39" fillId="26" borderId="0" xfId="0" applyFont="1" applyFill="1" applyAlignment="1">
      <alignment vertical="center" wrapText="1"/>
    </xf>
    <xf numFmtId="0" fontId="1" fillId="37" borderId="0" xfId="1" applyFont="1" applyAlignment="1">
      <alignment wrapText="1"/>
    </xf>
    <xf numFmtId="0" fontId="1" fillId="38" borderId="0" xfId="2" applyFont="1" applyAlignment="1">
      <alignment wrapText="1"/>
    </xf>
    <xf numFmtId="0" fontId="1" fillId="38" borderId="0" xfId="2" applyFont="1" applyAlignment="1">
      <alignment horizontal="center" wrapText="1"/>
    </xf>
    <xf numFmtId="0" fontId="55" fillId="33" borderId="0" xfId="0" applyFont="1" applyFill="1" applyAlignment="1">
      <alignment horizontal="left" wrapText="1"/>
    </xf>
  </cellXfs>
  <cellStyles count="6">
    <cellStyle name="20% - Accent5" xfId="4" builtinId="46"/>
    <cellStyle name="40% - Accent2" xfId="1" builtinId="35"/>
    <cellStyle name="40% - Accent3" xfId="2" builtinId="39"/>
    <cellStyle name="40% - Accent4" xfId="3" builtinId="43"/>
    <cellStyle name="40% - Accent5" xfId="5" builtinId="47"/>
    <cellStyle name="Normal" xfId="0" builtinId="0"/>
  </cellStyles>
  <dxfs count="0"/>
  <tableStyles count="0" defaultTableStyle="TableStyleMedium2" defaultPivotStyle="PivotStyleLight16"/>
  <colors>
    <mruColors>
      <color rgb="FF5AC3DC"/>
      <color rgb="FF3366CC"/>
      <color rgb="FF000000"/>
      <color rgb="FF20BC1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Burndown'!$B$6:$J$6</c:f>
              <c:numCache>
                <c:formatCode>General</c:formatCode>
                <c:ptCount val="9"/>
                <c:pt idx="0">
                  <c:v>95</c:v>
                </c:pt>
                <c:pt idx="1">
                  <c:v>82</c:v>
                </c:pt>
                <c:pt idx="2">
                  <c:v>71</c:v>
                </c:pt>
                <c:pt idx="3">
                  <c:v>59</c:v>
                </c:pt>
                <c:pt idx="4">
                  <c:v>43</c:v>
                </c:pt>
                <c:pt idx="5">
                  <c:v>28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'Sprint 1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Burndown'!$B$7:$J$7</c:f>
              <c:numCache>
                <c:formatCode>#,##0</c:formatCode>
                <c:ptCount val="9"/>
                <c:pt idx="0">
                  <c:v>95</c:v>
                </c:pt>
                <c:pt idx="1">
                  <c:v>83.125</c:v>
                </c:pt>
                <c:pt idx="2">
                  <c:v>71.25</c:v>
                </c:pt>
                <c:pt idx="3">
                  <c:v>59.375</c:v>
                </c:pt>
                <c:pt idx="4">
                  <c:v>47.5</c:v>
                </c:pt>
                <c:pt idx="5">
                  <c:v>35.625</c:v>
                </c:pt>
                <c:pt idx="6">
                  <c:v>23.75</c:v>
                </c:pt>
                <c:pt idx="7">
                  <c:v>11.875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75518336"/>
        <c:axId val="75520256"/>
      </c:areaChart>
      <c:dateAx>
        <c:axId val="75518336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75520256"/>
        <c:crosses val="autoZero"/>
        <c:auto val="0"/>
        <c:lblOffset val="100"/>
        <c:baseTimeUnit val="days"/>
      </c:dateAx>
      <c:valAx>
        <c:axId val="75520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7551833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2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Burndown'!$B$6:$J$6</c:f>
              <c:numCache>
                <c:formatCode>General</c:formatCode>
                <c:ptCount val="9"/>
                <c:pt idx="0">
                  <c:v>103</c:v>
                </c:pt>
                <c:pt idx="1">
                  <c:v>98</c:v>
                </c:pt>
                <c:pt idx="2">
                  <c:v>87</c:v>
                </c:pt>
                <c:pt idx="3">
                  <c:v>83</c:v>
                </c:pt>
                <c:pt idx="4">
                  <c:v>65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val>
        </c:ser>
        <c:ser>
          <c:idx val="1"/>
          <c:order val="1"/>
          <c:tx>
            <c:strRef>
              <c:f>'Sprint 2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Burndown'!$B$7:$J$7</c:f>
              <c:numCache>
                <c:formatCode>#,##0</c:formatCode>
                <c:ptCount val="9"/>
                <c:pt idx="0">
                  <c:v>103</c:v>
                </c:pt>
                <c:pt idx="1">
                  <c:v>90.125</c:v>
                </c:pt>
                <c:pt idx="2">
                  <c:v>77.25</c:v>
                </c:pt>
                <c:pt idx="3">
                  <c:v>64.375</c:v>
                </c:pt>
                <c:pt idx="4">
                  <c:v>51.5</c:v>
                </c:pt>
                <c:pt idx="5">
                  <c:v>38.625</c:v>
                </c:pt>
                <c:pt idx="6">
                  <c:v>25.75</c:v>
                </c:pt>
                <c:pt idx="7">
                  <c:v>12.875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70747264"/>
        <c:axId val="70749184"/>
      </c:areaChart>
      <c:dateAx>
        <c:axId val="70747264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layout/>
          <c:overlay val="0"/>
        </c:title>
        <c:numFmt formatCode="d\-mmm" sourceLinked="1"/>
        <c:majorTickMark val="cross"/>
        <c:minorTickMark val="in"/>
        <c:tickLblPos val="low"/>
        <c:crossAx val="70749184"/>
        <c:crosses val="autoZero"/>
        <c:auto val="0"/>
        <c:lblOffset val="100"/>
        <c:baseTimeUnit val="days"/>
      </c:dateAx>
      <c:valAx>
        <c:axId val="70749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707472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3981450</xdr:colOff>
      <xdr:row>39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39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295275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7</xdr:row>
      <xdr:rowOff>285749</xdr:rowOff>
    </xdr:from>
    <xdr:ext cx="8248650" cy="52673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228599</xdr:colOff>
      <xdr:row>7</xdr:row>
      <xdr:rowOff>285749</xdr:rowOff>
    </xdr:from>
    <xdr:ext cx="8153401" cy="5248276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pane ySplit="2" topLeftCell="A3" activePane="bottomLeft" state="frozen"/>
      <selection pane="bottomLeft" activeCell="F9" sqref="F9"/>
    </sheetView>
  </sheetViews>
  <sheetFormatPr defaultColWidth="17.140625" defaultRowHeight="12.75" customHeight="1" x14ac:dyDescent="0.2"/>
  <cols>
    <col min="1" max="1" width="11.7109375" customWidth="1"/>
    <col min="2" max="2" width="12" customWidth="1"/>
    <col min="3" max="3" width="20.28515625" customWidth="1"/>
    <col min="4" max="4" width="60.7109375" customWidth="1"/>
    <col min="5" max="5" width="60.85546875" customWidth="1"/>
  </cols>
  <sheetData>
    <row r="1" spans="1:22" ht="26.25" customHeight="1" x14ac:dyDescent="0.2">
      <c r="A1" s="119" t="s">
        <v>0</v>
      </c>
      <c r="B1" s="120"/>
      <c r="C1" s="119"/>
      <c r="D1" s="119"/>
      <c r="E1" s="119"/>
    </row>
    <row r="2" spans="1:22" ht="22.5" customHeight="1" x14ac:dyDescent="0.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37"/>
    </row>
    <row r="3" spans="1:22" ht="18.75" customHeight="1" x14ac:dyDescent="0.25">
      <c r="A3" s="32" t="s">
        <v>30</v>
      </c>
      <c r="B3" s="32" t="s">
        <v>8</v>
      </c>
      <c r="C3" s="32" t="s">
        <v>7</v>
      </c>
      <c r="D3" s="32" t="s">
        <v>31</v>
      </c>
      <c r="E3" s="32" t="s">
        <v>126</v>
      </c>
      <c r="F3" s="37"/>
    </row>
    <row r="4" spans="1:22" ht="18.75" customHeight="1" x14ac:dyDescent="0.25">
      <c r="A4" s="29" t="s">
        <v>30</v>
      </c>
      <c r="B4" s="32" t="s">
        <v>8</v>
      </c>
      <c r="C4" s="32" t="s">
        <v>7</v>
      </c>
      <c r="D4" s="32" t="s">
        <v>32</v>
      </c>
      <c r="E4" s="32" t="s">
        <v>33</v>
      </c>
      <c r="F4" s="37"/>
    </row>
    <row r="5" spans="1:22" ht="18.75" customHeight="1" x14ac:dyDescent="0.25">
      <c r="A5" s="29" t="s">
        <v>30</v>
      </c>
      <c r="B5" s="32" t="s">
        <v>8</v>
      </c>
      <c r="C5" s="32" t="s">
        <v>7</v>
      </c>
      <c r="D5" s="32" t="s">
        <v>34</v>
      </c>
      <c r="E5" s="32" t="s">
        <v>33</v>
      </c>
      <c r="F5" s="37"/>
    </row>
    <row r="6" spans="1:22" ht="18.75" customHeight="1" x14ac:dyDescent="0.25">
      <c r="A6" s="32" t="s">
        <v>30</v>
      </c>
      <c r="B6" s="32" t="s">
        <v>8</v>
      </c>
      <c r="C6" s="32" t="s">
        <v>35</v>
      </c>
      <c r="D6" s="32" t="s">
        <v>36</v>
      </c>
      <c r="E6" s="32" t="s">
        <v>37</v>
      </c>
      <c r="F6" s="65"/>
    </row>
    <row r="7" spans="1:22" ht="18.75" customHeight="1" x14ac:dyDescent="0.25">
      <c r="A7" s="32" t="s">
        <v>30</v>
      </c>
      <c r="B7" s="32" t="s">
        <v>6</v>
      </c>
      <c r="C7" s="32" t="s">
        <v>10</v>
      </c>
      <c r="D7" s="32" t="s">
        <v>38</v>
      </c>
      <c r="E7" s="32" t="s">
        <v>39</v>
      </c>
      <c r="F7" s="37"/>
    </row>
    <row r="8" spans="1:22" ht="18.75" customHeight="1" x14ac:dyDescent="0.25">
      <c r="A8" s="32" t="s">
        <v>30</v>
      </c>
      <c r="B8" s="32" t="s">
        <v>9</v>
      </c>
      <c r="C8" s="32" t="s">
        <v>7</v>
      </c>
      <c r="D8" s="32" t="s">
        <v>40</v>
      </c>
      <c r="E8" s="32" t="s">
        <v>41</v>
      </c>
      <c r="F8" s="37"/>
    </row>
    <row r="9" spans="1:22" ht="18.75" customHeight="1" x14ac:dyDescent="0.25">
      <c r="A9" s="32" t="s">
        <v>30</v>
      </c>
      <c r="B9" s="32" t="s">
        <v>9</v>
      </c>
      <c r="C9" s="32" t="s">
        <v>7</v>
      </c>
      <c r="D9" s="32" t="s">
        <v>42</v>
      </c>
      <c r="E9" s="32" t="s">
        <v>43</v>
      </c>
      <c r="F9" s="37"/>
    </row>
    <row r="10" spans="1:22" ht="18.75" customHeight="1" x14ac:dyDescent="0.25">
      <c r="A10" s="32" t="s">
        <v>30</v>
      </c>
      <c r="B10" s="32" t="s">
        <v>9</v>
      </c>
      <c r="C10" s="32" t="s">
        <v>7</v>
      </c>
      <c r="D10" s="32" t="s">
        <v>44</v>
      </c>
      <c r="E10" s="32" t="s">
        <v>45</v>
      </c>
      <c r="F10" s="37"/>
    </row>
    <row r="11" spans="1:22" ht="18.75" customHeight="1" x14ac:dyDescent="0.25">
      <c r="A11" s="32" t="s">
        <v>30</v>
      </c>
      <c r="B11" s="32" t="s">
        <v>9</v>
      </c>
      <c r="C11" s="32" t="s">
        <v>7</v>
      </c>
      <c r="D11" s="35" t="s">
        <v>128</v>
      </c>
      <c r="E11" s="32" t="s">
        <v>46</v>
      </c>
      <c r="F11" s="37"/>
    </row>
    <row r="12" spans="1:22" ht="18.75" customHeight="1" x14ac:dyDescent="0.25">
      <c r="A12" s="29" t="s">
        <v>30</v>
      </c>
      <c r="B12" s="32" t="s">
        <v>9</v>
      </c>
      <c r="C12" s="32" t="s">
        <v>10</v>
      </c>
      <c r="D12" s="32" t="s">
        <v>47</v>
      </c>
      <c r="E12" s="32" t="s">
        <v>48</v>
      </c>
      <c r="F12" s="37"/>
    </row>
    <row r="13" spans="1:22" ht="18.75" customHeight="1" x14ac:dyDescent="0.25">
      <c r="A13" s="33" t="s">
        <v>49</v>
      </c>
      <c r="B13" s="33" t="s">
        <v>8</v>
      </c>
      <c r="C13" s="33" t="s">
        <v>7</v>
      </c>
      <c r="D13" s="33" t="s">
        <v>50</v>
      </c>
      <c r="E13" s="33" t="s">
        <v>51</v>
      </c>
      <c r="F13" s="37"/>
    </row>
    <row r="14" spans="1:22" ht="18.75" customHeight="1" x14ac:dyDescent="0.25">
      <c r="A14" s="33" t="s">
        <v>49</v>
      </c>
      <c r="B14" s="33" t="s">
        <v>8</v>
      </c>
      <c r="C14" s="33" t="s">
        <v>7</v>
      </c>
      <c r="D14" s="33" t="s">
        <v>52</v>
      </c>
      <c r="E14" s="33" t="s">
        <v>53</v>
      </c>
      <c r="F14" s="37"/>
    </row>
    <row r="15" spans="1:22" ht="18.75" customHeight="1" x14ac:dyDescent="0.25">
      <c r="A15" s="30" t="s">
        <v>49</v>
      </c>
      <c r="B15" s="33" t="s">
        <v>8</v>
      </c>
      <c r="C15" s="33" t="s">
        <v>7</v>
      </c>
      <c r="D15" s="33" t="s">
        <v>54</v>
      </c>
      <c r="E15" s="33" t="s">
        <v>55</v>
      </c>
      <c r="F15" s="37"/>
    </row>
    <row r="16" spans="1:22" ht="18.75" customHeight="1" x14ac:dyDescent="0.25">
      <c r="A16" s="30" t="s">
        <v>49</v>
      </c>
      <c r="B16" s="33" t="s">
        <v>8</v>
      </c>
      <c r="C16" s="33" t="s">
        <v>7</v>
      </c>
      <c r="D16" s="33" t="s">
        <v>56</v>
      </c>
      <c r="E16" s="33" t="s">
        <v>57</v>
      </c>
      <c r="F16" s="37"/>
    </row>
    <row r="17" spans="1:6" ht="18.75" customHeight="1" x14ac:dyDescent="0.25">
      <c r="A17" s="33" t="s">
        <v>49</v>
      </c>
      <c r="B17" s="33" t="s">
        <v>6</v>
      </c>
      <c r="C17" s="33" t="s">
        <v>7</v>
      </c>
      <c r="D17" s="33" t="s">
        <v>58</v>
      </c>
      <c r="E17" s="33" t="s">
        <v>59</v>
      </c>
      <c r="F17" s="37"/>
    </row>
    <row r="18" spans="1:6" ht="18.75" customHeight="1" x14ac:dyDescent="0.25">
      <c r="A18" s="33" t="s">
        <v>49</v>
      </c>
      <c r="B18" s="33" t="s">
        <v>6</v>
      </c>
      <c r="C18" s="33" t="s">
        <v>7</v>
      </c>
      <c r="D18" s="33" t="s">
        <v>60</v>
      </c>
      <c r="E18" s="33" t="s">
        <v>61</v>
      </c>
      <c r="F18" s="37"/>
    </row>
    <row r="19" spans="1:6" ht="18.75" customHeight="1" x14ac:dyDescent="0.25">
      <c r="A19" s="33" t="s">
        <v>49</v>
      </c>
      <c r="B19" s="33" t="s">
        <v>6</v>
      </c>
      <c r="C19" s="33" t="s">
        <v>7</v>
      </c>
      <c r="D19" s="33" t="s">
        <v>62</v>
      </c>
      <c r="E19" s="33" t="s">
        <v>63</v>
      </c>
      <c r="F19" s="37"/>
    </row>
    <row r="20" spans="1:6" ht="18.75" customHeight="1" x14ac:dyDescent="0.25">
      <c r="A20" s="33" t="s">
        <v>49</v>
      </c>
      <c r="B20" s="33" t="s">
        <v>6</v>
      </c>
      <c r="C20" s="33" t="s">
        <v>7</v>
      </c>
      <c r="D20" s="33" t="s">
        <v>64</v>
      </c>
      <c r="E20" s="33" t="s">
        <v>65</v>
      </c>
      <c r="F20" s="37"/>
    </row>
    <row r="21" spans="1:6" ht="18.75" customHeight="1" x14ac:dyDescent="0.25">
      <c r="A21" s="33" t="s">
        <v>49</v>
      </c>
      <c r="B21" s="33" t="s">
        <v>6</v>
      </c>
      <c r="C21" s="33" t="s">
        <v>7</v>
      </c>
      <c r="D21" s="33" t="s">
        <v>66</v>
      </c>
      <c r="E21" s="33" t="s">
        <v>67</v>
      </c>
      <c r="F21" s="37"/>
    </row>
    <row r="22" spans="1:6" ht="18.75" customHeight="1" x14ac:dyDescent="0.25">
      <c r="A22" s="33" t="s">
        <v>49</v>
      </c>
      <c r="B22" s="33" t="s">
        <v>6</v>
      </c>
      <c r="C22" s="33" t="s">
        <v>7</v>
      </c>
      <c r="D22" s="33" t="s">
        <v>68</v>
      </c>
      <c r="E22" s="33" t="s">
        <v>69</v>
      </c>
      <c r="F22" s="37"/>
    </row>
    <row r="23" spans="1:6" ht="18.75" customHeight="1" x14ac:dyDescent="0.25">
      <c r="A23" s="33" t="s">
        <v>49</v>
      </c>
      <c r="B23" s="33" t="s">
        <v>6</v>
      </c>
      <c r="C23" s="33" t="s">
        <v>7</v>
      </c>
      <c r="D23" s="36" t="s">
        <v>127</v>
      </c>
      <c r="E23" s="33" t="s">
        <v>70</v>
      </c>
      <c r="F23" s="37"/>
    </row>
    <row r="24" spans="1:6" ht="18.75" customHeight="1" x14ac:dyDescent="0.25">
      <c r="A24" s="33" t="s">
        <v>49</v>
      </c>
      <c r="B24" s="33" t="s">
        <v>6</v>
      </c>
      <c r="C24" s="33" t="s">
        <v>71</v>
      </c>
      <c r="D24" s="33" t="s">
        <v>72</v>
      </c>
      <c r="E24" s="33" t="s">
        <v>73</v>
      </c>
      <c r="F24" s="37"/>
    </row>
    <row r="25" spans="1:6" ht="18.75" customHeight="1" x14ac:dyDescent="0.25">
      <c r="A25" s="33" t="s">
        <v>49</v>
      </c>
      <c r="B25" s="33" t="s">
        <v>9</v>
      </c>
      <c r="C25" s="33" t="s">
        <v>7</v>
      </c>
      <c r="D25" s="33" t="s">
        <v>74</v>
      </c>
      <c r="E25" s="33" t="s">
        <v>75</v>
      </c>
      <c r="F25" s="37"/>
    </row>
    <row r="26" spans="1:6" ht="18.75" customHeight="1" x14ac:dyDescent="0.25">
      <c r="A26" s="33" t="s">
        <v>49</v>
      </c>
      <c r="B26" s="33" t="s">
        <v>9</v>
      </c>
      <c r="C26" s="33" t="s">
        <v>7</v>
      </c>
      <c r="D26" s="33" t="s">
        <v>76</v>
      </c>
      <c r="E26" s="33" t="s">
        <v>77</v>
      </c>
      <c r="F26" s="37"/>
    </row>
    <row r="27" spans="1:6" ht="18.75" customHeight="1" x14ac:dyDescent="0.25">
      <c r="A27" s="33" t="s">
        <v>49</v>
      </c>
      <c r="B27" s="33" t="s">
        <v>9</v>
      </c>
      <c r="C27" s="33" t="s">
        <v>78</v>
      </c>
      <c r="D27" s="33" t="s">
        <v>79</v>
      </c>
      <c r="E27" s="33" t="s">
        <v>80</v>
      </c>
      <c r="F27" s="37"/>
    </row>
    <row r="28" spans="1:6" ht="18.75" customHeight="1" x14ac:dyDescent="0.25">
      <c r="A28" s="33" t="s">
        <v>49</v>
      </c>
      <c r="B28" s="33" t="s">
        <v>9</v>
      </c>
      <c r="C28" s="33" t="s">
        <v>7</v>
      </c>
      <c r="D28" s="33" t="s">
        <v>81</v>
      </c>
      <c r="E28" s="33" t="s">
        <v>82</v>
      </c>
      <c r="F28" s="37"/>
    </row>
    <row r="29" spans="1:6" ht="18.75" customHeight="1" x14ac:dyDescent="0.25">
      <c r="A29" s="30" t="s">
        <v>49</v>
      </c>
      <c r="B29" s="33" t="s">
        <v>9</v>
      </c>
      <c r="C29" s="33" t="s">
        <v>7</v>
      </c>
      <c r="D29" s="33" t="s">
        <v>83</v>
      </c>
      <c r="E29" s="33" t="s">
        <v>84</v>
      </c>
      <c r="F29" s="37"/>
    </row>
    <row r="30" spans="1:6" ht="18.75" customHeight="1" x14ac:dyDescent="0.25">
      <c r="A30" s="33" t="s">
        <v>49</v>
      </c>
      <c r="B30" s="33" t="s">
        <v>9</v>
      </c>
      <c r="C30" s="33" t="s">
        <v>7</v>
      </c>
      <c r="D30" s="33" t="s">
        <v>85</v>
      </c>
      <c r="E30" s="64" t="s">
        <v>190</v>
      </c>
      <c r="F30" s="37"/>
    </row>
    <row r="31" spans="1:6" ht="18.75" customHeight="1" x14ac:dyDescent="0.25">
      <c r="A31" s="33" t="s">
        <v>49</v>
      </c>
      <c r="B31" s="33" t="s">
        <v>9</v>
      </c>
      <c r="C31" s="33" t="s">
        <v>7</v>
      </c>
      <c r="D31" s="33" t="s">
        <v>86</v>
      </c>
      <c r="E31" s="33" t="s">
        <v>87</v>
      </c>
      <c r="F31" s="37"/>
    </row>
    <row r="32" spans="1:6" ht="18.75" customHeight="1" x14ac:dyDescent="0.25">
      <c r="A32" s="33" t="s">
        <v>49</v>
      </c>
      <c r="B32" s="33" t="s">
        <v>9</v>
      </c>
      <c r="C32" s="33" t="s">
        <v>7</v>
      </c>
      <c r="D32" s="33" t="s">
        <v>88</v>
      </c>
      <c r="E32" s="33" t="s">
        <v>89</v>
      </c>
      <c r="F32" s="37"/>
    </row>
    <row r="33" spans="1:6" ht="18.75" customHeight="1" x14ac:dyDescent="0.25">
      <c r="A33" s="30" t="s">
        <v>49</v>
      </c>
      <c r="B33" s="33" t="s">
        <v>9</v>
      </c>
      <c r="C33" s="33" t="s">
        <v>7</v>
      </c>
      <c r="D33" s="33" t="s">
        <v>90</v>
      </c>
      <c r="E33" s="33" t="s">
        <v>91</v>
      </c>
      <c r="F33" s="37"/>
    </row>
    <row r="34" spans="1:6" ht="18.75" customHeight="1" x14ac:dyDescent="0.25">
      <c r="A34" s="34" t="s">
        <v>92</v>
      </c>
      <c r="B34" s="34" t="s">
        <v>8</v>
      </c>
      <c r="C34" s="34" t="s">
        <v>10</v>
      </c>
      <c r="D34" s="34" t="s">
        <v>166</v>
      </c>
      <c r="E34" s="34" t="s">
        <v>93</v>
      </c>
    </row>
    <row r="35" spans="1:6" ht="18.75" customHeight="1" x14ac:dyDescent="0.25">
      <c r="A35" s="34" t="s">
        <v>92</v>
      </c>
      <c r="B35" s="34" t="s">
        <v>8</v>
      </c>
      <c r="C35" s="34" t="s">
        <v>10</v>
      </c>
      <c r="D35" s="34" t="s">
        <v>94</v>
      </c>
      <c r="E35" s="34" t="s">
        <v>95</v>
      </c>
    </row>
    <row r="36" spans="1:6" ht="18.75" customHeight="1" x14ac:dyDescent="0.25">
      <c r="A36" s="34" t="s">
        <v>92</v>
      </c>
      <c r="B36" s="34" t="s">
        <v>8</v>
      </c>
      <c r="C36" s="34" t="s">
        <v>10</v>
      </c>
      <c r="D36" s="34" t="s">
        <v>96</v>
      </c>
      <c r="E36" s="34" t="s">
        <v>97</v>
      </c>
    </row>
    <row r="37" spans="1:6" ht="18.75" customHeight="1" x14ac:dyDescent="0.25">
      <c r="A37" s="31" t="s">
        <v>92</v>
      </c>
      <c r="B37" s="34" t="s">
        <v>8</v>
      </c>
      <c r="C37" s="34" t="s">
        <v>35</v>
      </c>
      <c r="D37" s="34" t="s">
        <v>98</v>
      </c>
      <c r="E37" s="34" t="s">
        <v>37</v>
      </c>
    </row>
    <row r="38" spans="1:6" ht="18.75" customHeight="1" x14ac:dyDescent="0.25">
      <c r="A38" s="34" t="s">
        <v>92</v>
      </c>
      <c r="B38" s="34" t="s">
        <v>8</v>
      </c>
      <c r="C38" s="34" t="s">
        <v>35</v>
      </c>
      <c r="D38" s="34" t="s">
        <v>99</v>
      </c>
      <c r="E38" s="34" t="s">
        <v>37</v>
      </c>
    </row>
    <row r="39" spans="1:6" ht="18.75" customHeight="1" x14ac:dyDescent="0.25">
      <c r="A39" s="34" t="s">
        <v>92</v>
      </c>
      <c r="B39" s="34" t="s">
        <v>8</v>
      </c>
      <c r="C39" s="34" t="s">
        <v>35</v>
      </c>
      <c r="D39" s="34" t="s">
        <v>100</v>
      </c>
      <c r="E39" s="34" t="s">
        <v>37</v>
      </c>
    </row>
    <row r="40" spans="1:6" ht="18.75" customHeight="1" x14ac:dyDescent="0.25">
      <c r="A40" s="34" t="s">
        <v>92</v>
      </c>
      <c r="B40" s="34" t="s">
        <v>8</v>
      </c>
      <c r="C40" s="34" t="s">
        <v>35</v>
      </c>
      <c r="D40" s="34" t="s">
        <v>101</v>
      </c>
      <c r="E40" s="34" t="s">
        <v>37</v>
      </c>
    </row>
    <row r="41" spans="1:6" ht="18.75" customHeight="1" x14ac:dyDescent="0.25">
      <c r="A41" s="34" t="s">
        <v>92</v>
      </c>
      <c r="B41" s="34" t="s">
        <v>8</v>
      </c>
      <c r="C41" s="34" t="s">
        <v>7</v>
      </c>
      <c r="D41" s="34" t="s">
        <v>102</v>
      </c>
      <c r="E41" s="34" t="s">
        <v>103</v>
      </c>
    </row>
    <row r="42" spans="1:6" ht="18.75" customHeight="1" x14ac:dyDescent="0.25">
      <c r="A42" s="34" t="s">
        <v>92</v>
      </c>
      <c r="B42" s="34" t="s">
        <v>8</v>
      </c>
      <c r="C42" s="34" t="s">
        <v>7</v>
      </c>
      <c r="D42" s="34" t="s">
        <v>104</v>
      </c>
      <c r="E42" s="34" t="s">
        <v>105</v>
      </c>
    </row>
    <row r="43" spans="1:6" ht="18.75" customHeight="1" x14ac:dyDescent="0.25">
      <c r="A43" s="34" t="s">
        <v>92</v>
      </c>
      <c r="B43" s="34" t="s">
        <v>8</v>
      </c>
      <c r="C43" s="34" t="s">
        <v>7</v>
      </c>
      <c r="D43" s="34" t="s">
        <v>106</v>
      </c>
      <c r="E43" s="34" t="s">
        <v>107</v>
      </c>
    </row>
    <row r="44" spans="1:6" ht="18.75" customHeight="1" x14ac:dyDescent="0.25">
      <c r="A44" s="31" t="s">
        <v>92</v>
      </c>
      <c r="B44" s="34" t="s">
        <v>8</v>
      </c>
      <c r="C44" s="34" t="s">
        <v>7</v>
      </c>
      <c r="D44" s="34" t="s">
        <v>108</v>
      </c>
      <c r="E44" s="34" t="s">
        <v>109</v>
      </c>
    </row>
    <row r="45" spans="1:6" ht="18.75" customHeight="1" x14ac:dyDescent="0.25">
      <c r="A45" s="31" t="s">
        <v>92</v>
      </c>
      <c r="B45" s="34" t="s">
        <v>8</v>
      </c>
      <c r="C45" s="34" t="s">
        <v>7</v>
      </c>
      <c r="D45" s="34" t="s">
        <v>110</v>
      </c>
      <c r="E45" s="34" t="s">
        <v>91</v>
      </c>
    </row>
    <row r="46" spans="1:6" ht="18.75" customHeight="1" x14ac:dyDescent="0.25">
      <c r="A46" s="34" t="s">
        <v>92</v>
      </c>
      <c r="B46" s="34" t="s">
        <v>6</v>
      </c>
      <c r="C46" s="34" t="s">
        <v>7</v>
      </c>
      <c r="D46" s="34" t="s">
        <v>111</v>
      </c>
      <c r="E46" s="34" t="s">
        <v>112</v>
      </c>
    </row>
    <row r="47" spans="1:6" ht="18.75" customHeight="1" x14ac:dyDescent="0.25">
      <c r="A47" s="34" t="s">
        <v>92</v>
      </c>
      <c r="B47" s="34" t="s">
        <v>6</v>
      </c>
      <c r="C47" s="34" t="s">
        <v>7</v>
      </c>
      <c r="D47" s="34" t="s">
        <v>113</v>
      </c>
      <c r="E47" s="34" t="s">
        <v>114</v>
      </c>
    </row>
    <row r="48" spans="1:6" ht="18.75" customHeight="1" x14ac:dyDescent="0.25">
      <c r="A48" s="34" t="s">
        <v>92</v>
      </c>
      <c r="B48" s="34" t="s">
        <v>6</v>
      </c>
      <c r="C48" s="34" t="s">
        <v>7</v>
      </c>
      <c r="D48" s="34" t="s">
        <v>115</v>
      </c>
      <c r="E48" s="34" t="s">
        <v>116</v>
      </c>
    </row>
    <row r="49" spans="1:5" ht="18.75" customHeight="1" x14ac:dyDescent="0.25">
      <c r="A49" s="34" t="s">
        <v>92</v>
      </c>
      <c r="B49" s="34" t="s">
        <v>6</v>
      </c>
      <c r="C49" s="34" t="s">
        <v>7</v>
      </c>
      <c r="D49" s="34" t="s">
        <v>117</v>
      </c>
      <c r="E49" s="34" t="s">
        <v>118</v>
      </c>
    </row>
    <row r="50" spans="1:5" ht="18.75" customHeight="1" x14ac:dyDescent="0.25">
      <c r="A50" s="34" t="s">
        <v>92</v>
      </c>
      <c r="B50" s="34" t="s">
        <v>9</v>
      </c>
      <c r="C50" s="34" t="s">
        <v>10</v>
      </c>
      <c r="D50" s="34" t="s">
        <v>119</v>
      </c>
      <c r="E50" s="34" t="s">
        <v>120</v>
      </c>
    </row>
    <row r="51" spans="1:5" ht="18.75" customHeight="1" x14ac:dyDescent="0.25">
      <c r="A51" s="34" t="s">
        <v>92</v>
      </c>
      <c r="B51" s="34" t="s">
        <v>9</v>
      </c>
      <c r="C51" s="34" t="s">
        <v>7</v>
      </c>
      <c r="D51" s="34" t="s">
        <v>121</v>
      </c>
      <c r="E51" s="34" t="s">
        <v>122</v>
      </c>
    </row>
    <row r="52" spans="1:5" ht="18.75" customHeight="1" x14ac:dyDescent="0.25">
      <c r="A52" s="34" t="s">
        <v>92</v>
      </c>
      <c r="B52" s="34" t="s">
        <v>9</v>
      </c>
      <c r="C52" s="34" t="s">
        <v>7</v>
      </c>
      <c r="D52" s="34" t="s">
        <v>123</v>
      </c>
      <c r="E52" s="34" t="s">
        <v>122</v>
      </c>
    </row>
    <row r="53" spans="1:5" ht="18.75" customHeight="1" x14ac:dyDescent="0.25">
      <c r="A53" s="34" t="s">
        <v>92</v>
      </c>
      <c r="B53" s="34" t="s">
        <v>9</v>
      </c>
      <c r="C53" s="34" t="s">
        <v>7</v>
      </c>
      <c r="D53" s="34" t="s">
        <v>124</v>
      </c>
      <c r="E53" s="34" t="s">
        <v>122</v>
      </c>
    </row>
    <row r="54" spans="1:5" ht="18.75" customHeight="1" x14ac:dyDescent="0.25">
      <c r="A54" s="34" t="s">
        <v>92</v>
      </c>
      <c r="B54" s="34" t="s">
        <v>9</v>
      </c>
      <c r="C54" s="34" t="s">
        <v>7</v>
      </c>
      <c r="D54" s="34" t="s">
        <v>125</v>
      </c>
      <c r="E54" s="63" t="s">
        <v>125</v>
      </c>
    </row>
  </sheetData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0"/>
  <sheetViews>
    <sheetView workbookViewId="0">
      <pane ySplit="2" topLeftCell="A3" activePane="bottomLeft" state="frozen"/>
      <selection pane="bottomLeft" activeCell="B17" sqref="B17"/>
    </sheetView>
  </sheetViews>
  <sheetFormatPr defaultColWidth="17.140625" defaultRowHeight="12.75" customHeight="1" x14ac:dyDescent="0.2"/>
  <cols>
    <col min="1" max="1" width="16.7109375" style="20" customWidth="1"/>
    <col min="2" max="2" width="78.140625" customWidth="1"/>
    <col min="3" max="3" width="6.42578125" style="20" customWidth="1"/>
    <col min="4" max="4" width="17.140625" style="20"/>
  </cols>
  <sheetData>
    <row r="1" spans="1:5" ht="24" customHeight="1" x14ac:dyDescent="0.2">
      <c r="A1" s="121" t="s">
        <v>11</v>
      </c>
      <c r="B1" s="121"/>
      <c r="C1" s="81"/>
      <c r="D1" s="81"/>
    </row>
    <row r="2" spans="1:5" ht="18.75" customHeight="1" x14ac:dyDescent="0.2">
      <c r="A2" s="23" t="s">
        <v>1</v>
      </c>
      <c r="B2" s="14" t="s">
        <v>12</v>
      </c>
      <c r="C2" s="81" t="s">
        <v>13</v>
      </c>
      <c r="D2" s="81" t="s">
        <v>2</v>
      </c>
    </row>
    <row r="3" spans="1:5" ht="18.75" customHeight="1" x14ac:dyDescent="0.25">
      <c r="A3" s="47" t="s">
        <v>30</v>
      </c>
      <c r="B3" s="67" t="s">
        <v>194</v>
      </c>
      <c r="C3" s="47">
        <v>2</v>
      </c>
      <c r="D3" s="47" t="s">
        <v>8</v>
      </c>
      <c r="E3" s="61" t="s">
        <v>188</v>
      </c>
    </row>
    <row r="4" spans="1:5" ht="18.75" customHeight="1" x14ac:dyDescent="0.25">
      <c r="A4" s="47" t="s">
        <v>30</v>
      </c>
      <c r="B4" s="40" t="s">
        <v>129</v>
      </c>
      <c r="C4" s="47">
        <v>4</v>
      </c>
      <c r="D4" s="47" t="s">
        <v>8</v>
      </c>
      <c r="E4" s="61" t="s">
        <v>188</v>
      </c>
    </row>
    <row r="5" spans="1:5" ht="18.75" customHeight="1" x14ac:dyDescent="0.25">
      <c r="A5" s="47" t="s">
        <v>30</v>
      </c>
      <c r="B5" s="40" t="s">
        <v>130</v>
      </c>
      <c r="C5" s="47">
        <v>4</v>
      </c>
      <c r="D5" s="47" t="s">
        <v>8</v>
      </c>
      <c r="E5" s="61" t="s">
        <v>188</v>
      </c>
    </row>
    <row r="6" spans="1:5" ht="18.75" customHeight="1" x14ac:dyDescent="0.25">
      <c r="A6" s="47" t="s">
        <v>30</v>
      </c>
      <c r="B6" s="40" t="s">
        <v>137</v>
      </c>
      <c r="C6" s="47">
        <v>4</v>
      </c>
      <c r="D6" s="47" t="s">
        <v>8</v>
      </c>
      <c r="E6" s="61" t="s">
        <v>188</v>
      </c>
    </row>
    <row r="7" spans="1:5" ht="18.75" customHeight="1" x14ac:dyDescent="0.25">
      <c r="A7" s="47" t="s">
        <v>30</v>
      </c>
      <c r="B7" s="40" t="s">
        <v>131</v>
      </c>
      <c r="C7" s="47">
        <v>1</v>
      </c>
      <c r="D7" s="47" t="s">
        <v>6</v>
      </c>
      <c r="E7" s="61" t="s">
        <v>188</v>
      </c>
    </row>
    <row r="8" spans="1:5" ht="18.75" customHeight="1" x14ac:dyDescent="0.25">
      <c r="A8" s="47" t="s">
        <v>30</v>
      </c>
      <c r="B8" s="40" t="s">
        <v>144</v>
      </c>
      <c r="C8" s="47">
        <v>1</v>
      </c>
      <c r="D8" s="47" t="s">
        <v>6</v>
      </c>
      <c r="E8" s="61" t="s">
        <v>188</v>
      </c>
    </row>
    <row r="9" spans="1:5" ht="18.75" customHeight="1" x14ac:dyDescent="0.25">
      <c r="A9" s="47" t="s">
        <v>30</v>
      </c>
      <c r="B9" s="40" t="s">
        <v>140</v>
      </c>
      <c r="C9" s="47">
        <v>1</v>
      </c>
      <c r="D9" s="47" t="s">
        <v>6</v>
      </c>
      <c r="E9" s="61" t="s">
        <v>188</v>
      </c>
    </row>
    <row r="10" spans="1:5" ht="18.75" customHeight="1" x14ac:dyDescent="0.25">
      <c r="A10" s="47" t="s">
        <v>30</v>
      </c>
      <c r="B10" s="40" t="s">
        <v>141</v>
      </c>
      <c r="C10" s="47">
        <v>1</v>
      </c>
      <c r="D10" s="47" t="s">
        <v>6</v>
      </c>
      <c r="E10" s="61" t="s">
        <v>188</v>
      </c>
    </row>
    <row r="11" spans="1:5" ht="18.75" customHeight="1" x14ac:dyDescent="0.25">
      <c r="A11" s="47" t="s">
        <v>30</v>
      </c>
      <c r="B11" s="40" t="s">
        <v>142</v>
      </c>
      <c r="C11" s="47">
        <v>1</v>
      </c>
      <c r="D11" s="47" t="s">
        <v>9</v>
      </c>
      <c r="E11" s="61" t="s">
        <v>188</v>
      </c>
    </row>
    <row r="12" spans="1:5" ht="18.75" customHeight="1" x14ac:dyDescent="0.25">
      <c r="A12" s="47" t="s">
        <v>30</v>
      </c>
      <c r="B12" s="40" t="s">
        <v>143</v>
      </c>
      <c r="C12" s="47">
        <v>1</v>
      </c>
      <c r="D12" s="47" t="s">
        <v>9</v>
      </c>
    </row>
    <row r="13" spans="1:5" ht="18.75" customHeight="1" x14ac:dyDescent="0.25">
      <c r="A13" s="47" t="s">
        <v>30</v>
      </c>
      <c r="B13" s="40" t="s">
        <v>145</v>
      </c>
      <c r="C13" s="47">
        <v>1</v>
      </c>
      <c r="D13" s="47" t="s">
        <v>9</v>
      </c>
      <c r="E13" s="61" t="s">
        <v>188</v>
      </c>
    </row>
    <row r="14" spans="1:5" ht="18.75" customHeight="1" x14ac:dyDescent="0.25">
      <c r="A14" s="47" t="s">
        <v>30</v>
      </c>
      <c r="B14" s="40" t="s">
        <v>133</v>
      </c>
      <c r="C14" s="47">
        <v>4</v>
      </c>
      <c r="D14" s="47" t="s">
        <v>8</v>
      </c>
      <c r="E14" s="61" t="s">
        <v>188</v>
      </c>
    </row>
    <row r="15" spans="1:5" ht="18.75" customHeight="1" x14ac:dyDescent="0.25">
      <c r="A15" s="47" t="s">
        <v>30</v>
      </c>
      <c r="B15" s="40" t="s">
        <v>135</v>
      </c>
      <c r="C15" s="47">
        <v>4</v>
      </c>
      <c r="D15" s="47" t="s">
        <v>8</v>
      </c>
      <c r="E15" s="61" t="s">
        <v>188</v>
      </c>
    </row>
    <row r="16" spans="1:5" ht="18.75" customHeight="1" x14ac:dyDescent="0.25">
      <c r="A16" s="47" t="s">
        <v>30</v>
      </c>
      <c r="B16" s="40" t="s">
        <v>134</v>
      </c>
      <c r="C16" s="47">
        <v>4</v>
      </c>
      <c r="D16" s="47" t="s">
        <v>8</v>
      </c>
      <c r="E16" s="61" t="s">
        <v>188</v>
      </c>
    </row>
    <row r="17" spans="1:5" ht="18.75" customHeight="1" x14ac:dyDescent="0.25">
      <c r="A17" s="47" t="s">
        <v>30</v>
      </c>
      <c r="B17" s="41" t="s">
        <v>136</v>
      </c>
      <c r="C17" s="47">
        <v>4</v>
      </c>
      <c r="D17" s="47" t="s">
        <v>8</v>
      </c>
      <c r="E17" s="61" t="s">
        <v>188</v>
      </c>
    </row>
    <row r="18" spans="1:5" ht="18.75" customHeight="1" x14ac:dyDescent="0.25">
      <c r="A18" s="47" t="s">
        <v>30</v>
      </c>
      <c r="B18" s="72" t="s">
        <v>209</v>
      </c>
      <c r="C18" s="47">
        <v>4</v>
      </c>
      <c r="D18" s="47" t="s">
        <v>8</v>
      </c>
      <c r="E18" s="61" t="s">
        <v>188</v>
      </c>
    </row>
    <row r="19" spans="1:5" ht="18.75" customHeight="1" x14ac:dyDescent="0.25">
      <c r="A19" s="83" t="s">
        <v>30</v>
      </c>
      <c r="B19" s="68" t="s">
        <v>195</v>
      </c>
      <c r="C19" s="47">
        <v>4</v>
      </c>
      <c r="D19" s="79" t="s">
        <v>8</v>
      </c>
    </row>
    <row r="20" spans="1:5" ht="18.75" customHeight="1" x14ac:dyDescent="0.25">
      <c r="A20" s="83" t="s">
        <v>30</v>
      </c>
      <c r="B20" s="68" t="s">
        <v>196</v>
      </c>
      <c r="C20" s="47">
        <v>4</v>
      </c>
      <c r="D20" s="79" t="s">
        <v>8</v>
      </c>
    </row>
    <row r="21" spans="1:5" ht="18.75" customHeight="1" x14ac:dyDescent="0.25">
      <c r="A21" s="83" t="s">
        <v>30</v>
      </c>
      <c r="B21" s="118" t="s">
        <v>233</v>
      </c>
      <c r="C21" s="47">
        <v>4</v>
      </c>
      <c r="D21" s="79" t="s">
        <v>8</v>
      </c>
    </row>
    <row r="22" spans="1:5" ht="18.75" customHeight="1" x14ac:dyDescent="0.25">
      <c r="A22" s="83" t="s">
        <v>30</v>
      </c>
      <c r="B22" s="68" t="s">
        <v>197</v>
      </c>
      <c r="C22" s="47">
        <v>2</v>
      </c>
      <c r="D22" s="79" t="s">
        <v>8</v>
      </c>
    </row>
    <row r="23" spans="1:5" ht="18.75" customHeight="1" x14ac:dyDescent="0.25">
      <c r="A23" s="83" t="s">
        <v>30</v>
      </c>
      <c r="B23" s="68" t="s">
        <v>198</v>
      </c>
      <c r="C23" s="47">
        <v>8</v>
      </c>
      <c r="D23" s="79" t="s">
        <v>8</v>
      </c>
    </row>
    <row r="24" spans="1:5" ht="18.75" customHeight="1" x14ac:dyDescent="0.25">
      <c r="A24" s="83" t="s">
        <v>30</v>
      </c>
      <c r="B24" s="68" t="s">
        <v>199</v>
      </c>
      <c r="C24" s="47">
        <v>2</v>
      </c>
      <c r="D24" s="79" t="s">
        <v>8</v>
      </c>
    </row>
    <row r="25" spans="1:5" ht="18.75" customHeight="1" x14ac:dyDescent="0.25">
      <c r="A25" s="83" t="s">
        <v>30</v>
      </c>
      <c r="B25" s="68" t="s">
        <v>200</v>
      </c>
      <c r="C25" s="47">
        <v>2</v>
      </c>
      <c r="D25" s="79" t="s">
        <v>8</v>
      </c>
    </row>
    <row r="26" spans="1:5" ht="18.75" customHeight="1" x14ac:dyDescent="0.25">
      <c r="A26" s="83" t="s">
        <v>30</v>
      </c>
      <c r="B26" s="68" t="s">
        <v>201</v>
      </c>
      <c r="C26" s="47">
        <v>4</v>
      </c>
      <c r="D26" s="79" t="s">
        <v>6</v>
      </c>
    </row>
    <row r="27" spans="1:5" ht="18.75" customHeight="1" x14ac:dyDescent="0.25">
      <c r="A27" s="83" t="s">
        <v>30</v>
      </c>
      <c r="B27" s="68" t="s">
        <v>202</v>
      </c>
      <c r="C27" s="47">
        <v>4</v>
      </c>
      <c r="D27" s="79" t="s">
        <v>8</v>
      </c>
    </row>
    <row r="28" spans="1:5" ht="18.75" customHeight="1" x14ac:dyDescent="0.25">
      <c r="A28" s="83" t="s">
        <v>30</v>
      </c>
      <c r="B28" s="68" t="s">
        <v>203</v>
      </c>
      <c r="C28" s="47">
        <v>8</v>
      </c>
      <c r="D28" s="79" t="s">
        <v>9</v>
      </c>
    </row>
    <row r="29" spans="1:5" ht="18.75" customHeight="1" x14ac:dyDescent="0.25">
      <c r="A29" s="47" t="s">
        <v>30</v>
      </c>
      <c r="B29" s="74" t="s">
        <v>138</v>
      </c>
      <c r="C29" s="47">
        <v>2</v>
      </c>
      <c r="D29" s="47" t="s">
        <v>9</v>
      </c>
    </row>
    <row r="30" spans="1:5" ht="18.75" customHeight="1" x14ac:dyDescent="0.25">
      <c r="A30" s="47" t="s">
        <v>30</v>
      </c>
      <c r="B30" s="40" t="s">
        <v>139</v>
      </c>
      <c r="C30" s="47">
        <v>2</v>
      </c>
      <c r="D30" s="47" t="s">
        <v>9</v>
      </c>
    </row>
    <row r="31" spans="1:5" ht="18.75" customHeight="1" x14ac:dyDescent="0.25">
      <c r="A31" s="47" t="s">
        <v>30</v>
      </c>
      <c r="B31" s="116" t="s">
        <v>232</v>
      </c>
      <c r="C31" s="47">
        <v>4</v>
      </c>
      <c r="D31" s="47" t="s">
        <v>9</v>
      </c>
    </row>
    <row r="32" spans="1:5" ht="18.75" customHeight="1" x14ac:dyDescent="0.25">
      <c r="A32" s="51" t="s">
        <v>49</v>
      </c>
      <c r="B32" s="38" t="s">
        <v>146</v>
      </c>
      <c r="C32" s="51">
        <v>2</v>
      </c>
      <c r="D32" s="51" t="s">
        <v>6</v>
      </c>
    </row>
    <row r="33" spans="1:4" ht="18.75" customHeight="1" x14ac:dyDescent="0.25">
      <c r="A33" s="51" t="s">
        <v>49</v>
      </c>
      <c r="B33" s="38" t="s">
        <v>147</v>
      </c>
      <c r="C33" s="51">
        <v>2</v>
      </c>
      <c r="D33" s="51" t="s">
        <v>9</v>
      </c>
    </row>
    <row r="34" spans="1:4" ht="18.75" customHeight="1" x14ac:dyDescent="0.25">
      <c r="A34" s="51" t="s">
        <v>49</v>
      </c>
      <c r="B34" s="38" t="s">
        <v>148</v>
      </c>
      <c r="C34" s="51">
        <v>2</v>
      </c>
      <c r="D34" s="51" t="s">
        <v>6</v>
      </c>
    </row>
    <row r="35" spans="1:4" ht="18.75" customHeight="1" x14ac:dyDescent="0.25">
      <c r="A35" s="51" t="s">
        <v>49</v>
      </c>
      <c r="B35" s="38" t="s">
        <v>149</v>
      </c>
      <c r="C35" s="51">
        <v>4</v>
      </c>
      <c r="D35" s="51" t="s">
        <v>6</v>
      </c>
    </row>
    <row r="36" spans="1:4" ht="18.75" customHeight="1" x14ac:dyDescent="0.25">
      <c r="A36" s="51" t="s">
        <v>49</v>
      </c>
      <c r="B36" s="38" t="s">
        <v>150</v>
      </c>
      <c r="C36" s="51">
        <v>2</v>
      </c>
      <c r="D36" s="51" t="s">
        <v>9</v>
      </c>
    </row>
    <row r="37" spans="1:4" ht="18.75" customHeight="1" x14ac:dyDescent="0.25">
      <c r="A37" s="51" t="s">
        <v>49</v>
      </c>
      <c r="B37" s="38" t="s">
        <v>151</v>
      </c>
      <c r="C37" s="51">
        <v>4</v>
      </c>
      <c r="D37" s="51" t="s">
        <v>9</v>
      </c>
    </row>
    <row r="38" spans="1:4" ht="18.75" customHeight="1" x14ac:dyDescent="0.25">
      <c r="A38" s="51" t="s">
        <v>49</v>
      </c>
      <c r="B38" s="38" t="s">
        <v>152</v>
      </c>
      <c r="C38" s="51">
        <v>4</v>
      </c>
      <c r="D38" s="51" t="s">
        <v>9</v>
      </c>
    </row>
    <row r="39" spans="1:4" ht="18.75" customHeight="1" x14ac:dyDescent="0.25">
      <c r="A39" s="51" t="s">
        <v>49</v>
      </c>
      <c r="B39" s="38" t="s">
        <v>153</v>
      </c>
      <c r="C39" s="51">
        <v>2</v>
      </c>
      <c r="D39" s="51" t="s">
        <v>6</v>
      </c>
    </row>
    <row r="40" spans="1:4" ht="18.75" customHeight="1" x14ac:dyDescent="0.25">
      <c r="A40" s="51" t="s">
        <v>49</v>
      </c>
      <c r="B40" s="38" t="s">
        <v>154</v>
      </c>
      <c r="C40" s="51">
        <v>2</v>
      </c>
      <c r="D40" s="51" t="s">
        <v>8</v>
      </c>
    </row>
    <row r="41" spans="1:4" ht="18.75" customHeight="1" x14ac:dyDescent="0.25">
      <c r="A41" s="51" t="s">
        <v>49</v>
      </c>
      <c r="B41" s="38" t="s">
        <v>155</v>
      </c>
      <c r="C41" s="51">
        <v>4</v>
      </c>
      <c r="D41" s="51" t="s">
        <v>6</v>
      </c>
    </row>
    <row r="42" spans="1:4" ht="18.75" customHeight="1" x14ac:dyDescent="0.25">
      <c r="A42" s="51" t="s">
        <v>49</v>
      </c>
      <c r="B42" s="38" t="s">
        <v>156</v>
      </c>
      <c r="C42" s="51">
        <v>1</v>
      </c>
      <c r="D42" s="51" t="s">
        <v>6</v>
      </c>
    </row>
    <row r="43" spans="1:4" ht="18.75" customHeight="1" x14ac:dyDescent="0.25">
      <c r="A43" s="51" t="s">
        <v>49</v>
      </c>
      <c r="B43" s="38" t="s">
        <v>157</v>
      </c>
      <c r="C43" s="51">
        <v>8</v>
      </c>
      <c r="D43" s="51" t="s">
        <v>9</v>
      </c>
    </row>
    <row r="44" spans="1:4" ht="18.75" customHeight="1" x14ac:dyDescent="0.25">
      <c r="A44" s="51" t="s">
        <v>49</v>
      </c>
      <c r="B44" s="38" t="s">
        <v>158</v>
      </c>
      <c r="C44" s="51">
        <v>4</v>
      </c>
      <c r="D44" s="51" t="s">
        <v>9</v>
      </c>
    </row>
    <row r="45" spans="1:4" ht="18.75" customHeight="1" x14ac:dyDescent="0.25">
      <c r="A45" s="51" t="s">
        <v>49</v>
      </c>
      <c r="B45" s="38" t="s">
        <v>159</v>
      </c>
      <c r="C45" s="51">
        <v>4</v>
      </c>
      <c r="D45" s="51" t="s">
        <v>9</v>
      </c>
    </row>
    <row r="46" spans="1:4" ht="18.75" customHeight="1" x14ac:dyDescent="0.25">
      <c r="A46" s="51" t="s">
        <v>49</v>
      </c>
      <c r="B46" s="38" t="s">
        <v>160</v>
      </c>
      <c r="C46" s="51">
        <v>4</v>
      </c>
      <c r="D46" s="51" t="s">
        <v>6</v>
      </c>
    </row>
    <row r="47" spans="1:4" ht="18.75" customHeight="1" x14ac:dyDescent="0.25">
      <c r="A47" s="51" t="s">
        <v>49</v>
      </c>
      <c r="B47" s="38" t="s">
        <v>161</v>
      </c>
      <c r="C47" s="51">
        <v>4</v>
      </c>
      <c r="D47" s="51" t="s">
        <v>9</v>
      </c>
    </row>
    <row r="48" spans="1:4" ht="18.75" customHeight="1" x14ac:dyDescent="0.25">
      <c r="A48" s="51" t="s">
        <v>49</v>
      </c>
      <c r="B48" s="38" t="s">
        <v>162</v>
      </c>
      <c r="C48" s="51">
        <v>4</v>
      </c>
      <c r="D48" s="51" t="s">
        <v>6</v>
      </c>
    </row>
    <row r="49" spans="1:5" ht="18.75" customHeight="1" x14ac:dyDescent="0.25">
      <c r="A49" s="51" t="s">
        <v>49</v>
      </c>
      <c r="B49" s="38" t="s">
        <v>163</v>
      </c>
      <c r="C49" s="51">
        <v>4</v>
      </c>
      <c r="D49" s="51" t="s">
        <v>8</v>
      </c>
    </row>
    <row r="50" spans="1:5" ht="18.75" customHeight="1" x14ac:dyDescent="0.25">
      <c r="A50" s="51" t="s">
        <v>49</v>
      </c>
      <c r="B50" s="38" t="s">
        <v>164</v>
      </c>
      <c r="C50" s="51">
        <v>4</v>
      </c>
      <c r="D50" s="51" t="s">
        <v>9</v>
      </c>
    </row>
    <row r="51" spans="1:5" ht="18.75" customHeight="1" x14ac:dyDescent="0.25">
      <c r="A51" s="51" t="s">
        <v>49</v>
      </c>
      <c r="B51" s="38" t="s">
        <v>165</v>
      </c>
      <c r="C51" s="51">
        <v>8</v>
      </c>
      <c r="D51" s="51" t="s">
        <v>6</v>
      </c>
    </row>
    <row r="52" spans="1:5" ht="18.75" customHeight="1" x14ac:dyDescent="0.25">
      <c r="A52" s="51" t="s">
        <v>49</v>
      </c>
      <c r="B52" s="76" t="s">
        <v>215</v>
      </c>
      <c r="C52" s="51">
        <v>8</v>
      </c>
      <c r="D52" s="80" t="s">
        <v>8</v>
      </c>
    </row>
    <row r="53" spans="1:5" ht="18.75" customHeight="1" x14ac:dyDescent="0.25">
      <c r="A53" s="51" t="s">
        <v>49</v>
      </c>
      <c r="B53" s="76" t="s">
        <v>216</v>
      </c>
      <c r="C53" s="51">
        <v>4</v>
      </c>
      <c r="D53" s="80" t="s">
        <v>8</v>
      </c>
    </row>
    <row r="54" spans="1:5" ht="18.75" customHeight="1" x14ac:dyDescent="0.25">
      <c r="A54" s="51" t="s">
        <v>49</v>
      </c>
      <c r="B54" s="76" t="s">
        <v>217</v>
      </c>
      <c r="C54" s="51">
        <v>16</v>
      </c>
      <c r="D54" s="80" t="s">
        <v>8</v>
      </c>
    </row>
    <row r="55" spans="1:5" ht="18.75" customHeight="1" x14ac:dyDescent="0.25">
      <c r="A55" s="51" t="s">
        <v>49</v>
      </c>
      <c r="B55" s="76" t="s">
        <v>218</v>
      </c>
      <c r="C55" s="51">
        <v>2</v>
      </c>
      <c r="D55" s="80" t="s">
        <v>8</v>
      </c>
    </row>
    <row r="56" spans="1:5" ht="18.75" customHeight="1" x14ac:dyDescent="0.25">
      <c r="A56" s="51" t="s">
        <v>49</v>
      </c>
      <c r="B56" s="76" t="s">
        <v>219</v>
      </c>
      <c r="C56" s="51">
        <v>4</v>
      </c>
      <c r="D56" s="80" t="s">
        <v>8</v>
      </c>
    </row>
    <row r="57" spans="1:5" ht="18.75" customHeight="1" x14ac:dyDescent="0.25">
      <c r="A57" s="44" t="s">
        <v>92</v>
      </c>
      <c r="B57" s="43" t="s">
        <v>222</v>
      </c>
      <c r="C57" s="44">
        <v>2</v>
      </c>
      <c r="D57" s="44" t="s">
        <v>8</v>
      </c>
    </row>
    <row r="58" spans="1:5" ht="18.75" customHeight="1" x14ac:dyDescent="0.25">
      <c r="A58" s="44" t="s">
        <v>92</v>
      </c>
      <c r="B58" s="43" t="s">
        <v>223</v>
      </c>
      <c r="C58" s="44">
        <v>2</v>
      </c>
      <c r="D58" s="44" t="s">
        <v>8</v>
      </c>
    </row>
    <row r="59" spans="1:5" ht="18.75" customHeight="1" x14ac:dyDescent="0.25">
      <c r="A59" s="44" t="s">
        <v>92</v>
      </c>
      <c r="B59" s="43" t="s">
        <v>167</v>
      </c>
      <c r="C59" s="44">
        <v>4</v>
      </c>
      <c r="D59" s="44" t="s">
        <v>6</v>
      </c>
    </row>
    <row r="60" spans="1:5" ht="18.75" customHeight="1" x14ac:dyDescent="0.25">
      <c r="A60" s="44" t="s">
        <v>92</v>
      </c>
      <c r="B60" s="43" t="s">
        <v>168</v>
      </c>
      <c r="C60" s="44">
        <v>4</v>
      </c>
      <c r="D60" s="44" t="s">
        <v>8</v>
      </c>
      <c r="E60" s="61" t="s">
        <v>188</v>
      </c>
    </row>
    <row r="61" spans="1:5" ht="18.75" customHeight="1" x14ac:dyDescent="0.25">
      <c r="A61" s="44" t="s">
        <v>92</v>
      </c>
      <c r="B61" s="43" t="s">
        <v>169</v>
      </c>
      <c r="C61" s="44">
        <v>8</v>
      </c>
      <c r="D61" s="44" t="s">
        <v>8</v>
      </c>
      <c r="E61" s="61" t="s">
        <v>188</v>
      </c>
    </row>
    <row r="62" spans="1:5" ht="18.75" customHeight="1" x14ac:dyDescent="0.25">
      <c r="A62" s="44" t="s">
        <v>92</v>
      </c>
      <c r="B62" s="43" t="s">
        <v>170</v>
      </c>
      <c r="C62" s="44">
        <v>4</v>
      </c>
      <c r="D62" s="44" t="s">
        <v>8</v>
      </c>
      <c r="E62" s="61" t="s">
        <v>188</v>
      </c>
    </row>
    <row r="63" spans="1:5" ht="18.75" customHeight="1" x14ac:dyDescent="0.25">
      <c r="A63" s="44" t="s">
        <v>92</v>
      </c>
      <c r="B63" s="43" t="s">
        <v>171</v>
      </c>
      <c r="C63" s="44">
        <v>4</v>
      </c>
      <c r="D63" s="44" t="s">
        <v>8</v>
      </c>
    </row>
    <row r="64" spans="1:5" ht="18.75" customHeight="1" x14ac:dyDescent="0.25">
      <c r="A64" s="44" t="s">
        <v>92</v>
      </c>
      <c r="B64" s="43" t="s">
        <v>172</v>
      </c>
      <c r="C64" s="44">
        <v>4</v>
      </c>
      <c r="D64" s="44" t="s">
        <v>8</v>
      </c>
      <c r="E64" s="61" t="s">
        <v>188</v>
      </c>
    </row>
    <row r="65" spans="1:5" ht="18.75" customHeight="1" x14ac:dyDescent="0.25">
      <c r="A65" s="44" t="s">
        <v>92</v>
      </c>
      <c r="B65" s="43" t="s">
        <v>173</v>
      </c>
      <c r="C65" s="44">
        <v>4</v>
      </c>
      <c r="D65" s="44" t="s">
        <v>8</v>
      </c>
    </row>
    <row r="66" spans="1:5" ht="18.75" customHeight="1" x14ac:dyDescent="0.25">
      <c r="A66" s="44" t="s">
        <v>92</v>
      </c>
      <c r="B66" s="43" t="s">
        <v>174</v>
      </c>
      <c r="C66" s="44">
        <v>4</v>
      </c>
      <c r="D66" s="44" t="s">
        <v>8</v>
      </c>
      <c r="E66" s="61" t="s">
        <v>188</v>
      </c>
    </row>
    <row r="67" spans="1:5" ht="18.75" customHeight="1" x14ac:dyDescent="0.25">
      <c r="A67" s="44" t="s">
        <v>92</v>
      </c>
      <c r="B67" s="43" t="s">
        <v>175</v>
      </c>
      <c r="C67" s="44">
        <v>4</v>
      </c>
      <c r="D67" s="44" t="s">
        <v>6</v>
      </c>
      <c r="E67" s="61" t="s">
        <v>188</v>
      </c>
    </row>
    <row r="68" spans="1:5" ht="18.75" customHeight="1" x14ac:dyDescent="0.25">
      <c r="A68" s="44" t="s">
        <v>92</v>
      </c>
      <c r="B68" s="43" t="s">
        <v>176</v>
      </c>
      <c r="C68" s="44">
        <v>4</v>
      </c>
      <c r="D68" s="44" t="s">
        <v>8</v>
      </c>
    </row>
    <row r="69" spans="1:5" ht="18.75" customHeight="1" x14ac:dyDescent="0.25">
      <c r="A69" s="44" t="s">
        <v>92</v>
      </c>
      <c r="B69" s="43" t="s">
        <v>177</v>
      </c>
      <c r="C69" s="44">
        <v>4</v>
      </c>
      <c r="D69" s="44" t="s">
        <v>8</v>
      </c>
      <c r="E69" s="61" t="s">
        <v>188</v>
      </c>
    </row>
    <row r="70" spans="1:5" ht="18.75" customHeight="1" x14ac:dyDescent="0.25">
      <c r="A70" s="44" t="s">
        <v>92</v>
      </c>
      <c r="B70" s="43" t="s">
        <v>178</v>
      </c>
      <c r="C70" s="44">
        <v>8</v>
      </c>
      <c r="D70" s="44" t="s">
        <v>8</v>
      </c>
    </row>
    <row r="71" spans="1:5" ht="18.75" customHeight="1" x14ac:dyDescent="0.25">
      <c r="A71" s="44" t="s">
        <v>92</v>
      </c>
      <c r="B71" s="43" t="s">
        <v>179</v>
      </c>
      <c r="C71" s="44">
        <v>8</v>
      </c>
      <c r="D71" s="44" t="s">
        <v>9</v>
      </c>
    </row>
    <row r="72" spans="1:5" ht="18.75" customHeight="1" x14ac:dyDescent="0.25">
      <c r="A72" s="44" t="s">
        <v>92</v>
      </c>
      <c r="B72" s="43" t="s">
        <v>180</v>
      </c>
      <c r="C72" s="44">
        <v>8</v>
      </c>
      <c r="D72" s="44" t="s">
        <v>9</v>
      </c>
    </row>
    <row r="73" spans="1:5" ht="18.75" customHeight="1" x14ac:dyDescent="0.25">
      <c r="A73" s="44" t="s">
        <v>92</v>
      </c>
      <c r="B73" s="43" t="s">
        <v>181</v>
      </c>
      <c r="C73" s="44">
        <v>4</v>
      </c>
      <c r="D73" s="44" t="s">
        <v>9</v>
      </c>
    </row>
    <row r="74" spans="1:5" ht="18.75" customHeight="1" x14ac:dyDescent="0.25">
      <c r="A74" s="44" t="s">
        <v>92</v>
      </c>
      <c r="B74" s="43" t="s">
        <v>182</v>
      </c>
      <c r="C74" s="44">
        <v>4</v>
      </c>
      <c r="D74" s="44" t="s">
        <v>9</v>
      </c>
    </row>
    <row r="75" spans="1:5" ht="18.75" customHeight="1" x14ac:dyDescent="0.25">
      <c r="A75" s="44" t="s">
        <v>92</v>
      </c>
      <c r="B75" s="77" t="s">
        <v>221</v>
      </c>
      <c r="C75" s="44">
        <v>4</v>
      </c>
      <c r="D75" s="44" t="s">
        <v>9</v>
      </c>
    </row>
    <row r="76" spans="1:5" ht="18.75" customHeight="1" x14ac:dyDescent="0.25">
      <c r="A76" s="82" t="s">
        <v>210</v>
      </c>
      <c r="B76" s="66" t="s">
        <v>191</v>
      </c>
      <c r="C76" s="62">
        <v>16</v>
      </c>
      <c r="D76" s="82" t="s">
        <v>8</v>
      </c>
      <c r="E76" s="61" t="s">
        <v>188</v>
      </c>
    </row>
    <row r="77" spans="1:5" ht="18.75" customHeight="1" x14ac:dyDescent="0.25">
      <c r="A77" s="82" t="s">
        <v>210</v>
      </c>
      <c r="B77" s="57" t="s">
        <v>189</v>
      </c>
      <c r="C77" s="62">
        <v>1</v>
      </c>
      <c r="D77" s="82" t="s">
        <v>8</v>
      </c>
      <c r="E77" s="61" t="s">
        <v>188</v>
      </c>
    </row>
    <row r="78" spans="1:5" ht="18.75" customHeight="1" x14ac:dyDescent="0.25">
      <c r="A78" s="82" t="s">
        <v>210</v>
      </c>
      <c r="B78" s="66" t="s">
        <v>193</v>
      </c>
      <c r="C78" s="62">
        <v>2</v>
      </c>
      <c r="D78" s="82" t="s">
        <v>8</v>
      </c>
      <c r="E78" s="61" t="s">
        <v>188</v>
      </c>
    </row>
    <row r="79" spans="1:5" ht="18.75" customHeight="1" x14ac:dyDescent="0.25">
      <c r="A79" s="82" t="s">
        <v>210</v>
      </c>
      <c r="B79" s="73" t="s">
        <v>211</v>
      </c>
      <c r="C79" s="62">
        <v>2</v>
      </c>
      <c r="D79" s="82" t="s">
        <v>8</v>
      </c>
    </row>
    <row r="80" spans="1:5" ht="18.75" customHeight="1" x14ac:dyDescent="0.25">
      <c r="A80" s="82" t="s">
        <v>210</v>
      </c>
      <c r="B80" s="73" t="s">
        <v>212</v>
      </c>
      <c r="C80" s="62">
        <v>2</v>
      </c>
      <c r="D80" s="82" t="s">
        <v>8</v>
      </c>
    </row>
    <row r="81" spans="1:4" ht="18.75" customHeight="1" x14ac:dyDescent="0.25">
      <c r="A81" s="82" t="s">
        <v>210</v>
      </c>
      <c r="B81" s="73" t="s">
        <v>213</v>
      </c>
      <c r="C81" s="62">
        <v>2</v>
      </c>
      <c r="D81" s="82" t="s">
        <v>8</v>
      </c>
    </row>
    <row r="82" spans="1:4" ht="18.75" customHeight="1" x14ac:dyDescent="0.2">
      <c r="C82" s="20">
        <f>SUM(C3:C81)</f>
        <v>311</v>
      </c>
    </row>
    <row r="83" spans="1:4" ht="18.75" customHeight="1" x14ac:dyDescent="0.2"/>
    <row r="84" spans="1:4" ht="18.75" customHeight="1" x14ac:dyDescent="0.2"/>
    <row r="85" spans="1:4" ht="18.75" customHeight="1" x14ac:dyDescent="0.2"/>
    <row r="86" spans="1:4" ht="18.75" customHeight="1" x14ac:dyDescent="0.2"/>
    <row r="87" spans="1:4" ht="18.75" customHeight="1" x14ac:dyDescent="0.2"/>
    <row r="88" spans="1:4" ht="18.75" customHeight="1" x14ac:dyDescent="0.2"/>
    <row r="89" spans="1:4" ht="18.75" customHeight="1" x14ac:dyDescent="0.2"/>
    <row r="90" spans="1:4" ht="18.75" customHeight="1" x14ac:dyDescent="0.2"/>
  </sheetData>
  <mergeCells count="1">
    <mergeCell ref="A1:B1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81" yWindow="476" count="2">
        <x14:dataValidation type="list" errorStyle="warning" allowBlank="1" showInputMessage="1" showErrorMessage="1" prompt="validationFailedClick and enter a value from range 'User Stories'!A3:A15">
          <x14:formula1>
            <xm:f>'User Stories'!A3:A15</xm:f>
          </x14:formula1>
          <xm:sqref>A19:A21</xm:sqref>
        </x14:dataValidation>
        <x14:dataValidation type="list" errorStyle="warning" allowBlank="1" showInputMessage="1" showErrorMessage="1" prompt="validationFailedClick and enter a value from range 'User Stories'!A3:A15">
          <x14:formula1>
            <xm:f>'User Stories'!A5:A17</xm:f>
          </x14:formula1>
          <xm:sqref>A22:A28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zoomScale="90" zoomScaleNormal="90" workbookViewId="0">
      <pane ySplit="2" topLeftCell="A13" activePane="bottomLeft" state="frozen"/>
      <selection pane="bottomLeft" activeCell="Q3" sqref="Q3"/>
    </sheetView>
  </sheetViews>
  <sheetFormatPr defaultColWidth="17.140625" defaultRowHeight="12.75" customHeight="1" x14ac:dyDescent="0.2"/>
  <cols>
    <col min="1" max="1" width="80.85546875" customWidth="1"/>
    <col min="2" max="2" width="4.140625" style="20" customWidth="1"/>
    <col min="3" max="3" width="9.7109375" style="20" customWidth="1"/>
    <col min="4" max="4" width="14.5703125" style="20" customWidth="1"/>
    <col min="5" max="5" width="13.85546875" style="20" customWidth="1"/>
    <col min="6" max="6" width="20.140625" style="20" customWidth="1"/>
    <col min="7" max="7" width="4.85546875" style="20" customWidth="1"/>
    <col min="8" max="8" width="3.7109375" style="20" customWidth="1"/>
    <col min="9" max="16" width="3.5703125" style="20" customWidth="1"/>
  </cols>
  <sheetData>
    <row r="1" spans="1:16" ht="29.25" customHeight="1" x14ac:dyDescent="0.2">
      <c r="A1" s="26" t="s">
        <v>15</v>
      </c>
      <c r="B1" s="84"/>
      <c r="C1" s="85"/>
      <c r="D1" s="12"/>
      <c r="E1" s="84"/>
      <c r="F1" s="84"/>
      <c r="G1" s="86" t="s">
        <v>16</v>
      </c>
      <c r="H1" s="122" t="s">
        <v>205</v>
      </c>
      <c r="I1" s="123"/>
      <c r="J1" s="124"/>
      <c r="K1" s="125" t="s">
        <v>206</v>
      </c>
      <c r="L1" s="126"/>
      <c r="M1" s="127"/>
      <c r="N1" s="125" t="s">
        <v>207</v>
      </c>
      <c r="O1" s="126"/>
      <c r="P1" s="127"/>
    </row>
    <row r="2" spans="1:16" ht="25.5" x14ac:dyDescent="0.2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7" t="s">
        <v>21</v>
      </c>
      <c r="H2" s="13" t="s">
        <v>22</v>
      </c>
      <c r="I2" s="60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6" ht="24" customHeight="1" x14ac:dyDescent="0.25">
      <c r="A3" s="67" t="s">
        <v>194</v>
      </c>
      <c r="B3" s="47">
        <v>2</v>
      </c>
      <c r="C3" s="47" t="s">
        <v>8</v>
      </c>
      <c r="D3" s="47" t="s">
        <v>183</v>
      </c>
      <c r="E3" s="61" t="s">
        <v>188</v>
      </c>
      <c r="F3" s="47"/>
      <c r="G3" s="88"/>
      <c r="H3" s="47">
        <v>2</v>
      </c>
      <c r="I3" s="47">
        <v>1</v>
      </c>
      <c r="J3" s="88">
        <v>0</v>
      </c>
      <c r="K3" s="89">
        <v>0</v>
      </c>
      <c r="L3" s="90">
        <v>0</v>
      </c>
      <c r="M3" s="88">
        <v>0</v>
      </c>
      <c r="N3" s="89">
        <v>0</v>
      </c>
      <c r="O3" s="90">
        <v>0</v>
      </c>
      <c r="P3" s="90">
        <v>0</v>
      </c>
    </row>
    <row r="4" spans="1:16" ht="24" customHeight="1" x14ac:dyDescent="0.25">
      <c r="A4" s="40" t="s">
        <v>129</v>
      </c>
      <c r="B4" s="47">
        <v>4</v>
      </c>
      <c r="C4" s="47" t="s">
        <v>8</v>
      </c>
      <c r="D4" s="47" t="s">
        <v>183</v>
      </c>
      <c r="E4" s="61" t="s">
        <v>188</v>
      </c>
      <c r="F4" s="47"/>
      <c r="G4" s="88"/>
      <c r="H4" s="47">
        <v>4</v>
      </c>
      <c r="I4" s="47">
        <v>4</v>
      </c>
      <c r="J4" s="88">
        <v>0</v>
      </c>
      <c r="K4" s="89">
        <v>0</v>
      </c>
      <c r="L4" s="90">
        <v>0</v>
      </c>
      <c r="M4" s="88">
        <v>0</v>
      </c>
      <c r="N4" s="89">
        <v>0</v>
      </c>
      <c r="O4" s="90">
        <v>0</v>
      </c>
      <c r="P4" s="90">
        <v>0</v>
      </c>
    </row>
    <row r="5" spans="1:16" ht="24" customHeight="1" x14ac:dyDescent="0.25">
      <c r="A5" s="40" t="s">
        <v>130</v>
      </c>
      <c r="B5" s="47">
        <v>4</v>
      </c>
      <c r="C5" s="47" t="s">
        <v>8</v>
      </c>
      <c r="D5" s="47" t="s">
        <v>183</v>
      </c>
      <c r="E5" s="61" t="s">
        <v>188</v>
      </c>
      <c r="F5" s="47"/>
      <c r="G5" s="91"/>
      <c r="H5" s="47">
        <v>4</v>
      </c>
      <c r="I5" s="47">
        <v>4</v>
      </c>
      <c r="J5" s="91">
        <v>0</v>
      </c>
      <c r="K5" s="92">
        <v>0</v>
      </c>
      <c r="L5" s="90">
        <v>0</v>
      </c>
      <c r="M5" s="91">
        <v>0</v>
      </c>
      <c r="N5" s="92">
        <v>0</v>
      </c>
      <c r="O5" s="90">
        <v>0</v>
      </c>
      <c r="P5" s="90">
        <v>0</v>
      </c>
    </row>
    <row r="6" spans="1:16" ht="24" customHeight="1" x14ac:dyDescent="0.25">
      <c r="A6" s="40" t="s">
        <v>137</v>
      </c>
      <c r="B6" s="47">
        <v>4</v>
      </c>
      <c r="C6" s="47" t="s">
        <v>8</v>
      </c>
      <c r="D6" s="47" t="s">
        <v>184</v>
      </c>
      <c r="E6" s="61" t="s">
        <v>188</v>
      </c>
      <c r="F6" s="47"/>
      <c r="G6" s="91"/>
      <c r="H6" s="47">
        <v>4</v>
      </c>
      <c r="I6" s="47">
        <v>4</v>
      </c>
      <c r="J6" s="91">
        <v>4</v>
      </c>
      <c r="K6" s="92">
        <v>2</v>
      </c>
      <c r="L6" s="90">
        <v>0</v>
      </c>
      <c r="M6" s="91">
        <v>0</v>
      </c>
      <c r="N6" s="92">
        <v>0</v>
      </c>
      <c r="O6" s="90">
        <v>0</v>
      </c>
      <c r="P6" s="90">
        <v>0</v>
      </c>
    </row>
    <row r="7" spans="1:16" ht="24" customHeight="1" x14ac:dyDescent="0.25">
      <c r="A7" s="40" t="s">
        <v>133</v>
      </c>
      <c r="B7" s="47">
        <v>4</v>
      </c>
      <c r="C7" s="47" t="s">
        <v>8</v>
      </c>
      <c r="D7" s="93" t="s">
        <v>186</v>
      </c>
      <c r="E7" s="61" t="s">
        <v>188</v>
      </c>
      <c r="F7" s="47"/>
      <c r="G7" s="88"/>
      <c r="H7" s="47">
        <v>4</v>
      </c>
      <c r="I7" s="47">
        <v>4</v>
      </c>
      <c r="J7" s="88">
        <v>4</v>
      </c>
      <c r="K7" s="89">
        <v>4</v>
      </c>
      <c r="L7" s="90">
        <v>4</v>
      </c>
      <c r="M7" s="88">
        <v>0</v>
      </c>
      <c r="N7" s="89">
        <v>0</v>
      </c>
      <c r="O7" s="90">
        <v>0</v>
      </c>
      <c r="P7" s="90">
        <v>0</v>
      </c>
    </row>
    <row r="8" spans="1:16" ht="24" customHeight="1" x14ac:dyDescent="0.25">
      <c r="A8" s="40" t="s">
        <v>135</v>
      </c>
      <c r="B8" s="47">
        <v>4</v>
      </c>
      <c r="C8" s="47" t="s">
        <v>8</v>
      </c>
      <c r="D8" s="93" t="s">
        <v>186</v>
      </c>
      <c r="E8" s="61" t="s">
        <v>188</v>
      </c>
      <c r="F8" s="47"/>
      <c r="G8" s="91"/>
      <c r="H8" s="47">
        <v>4</v>
      </c>
      <c r="I8" s="47">
        <v>4</v>
      </c>
      <c r="J8" s="91">
        <v>4</v>
      </c>
      <c r="K8" s="92">
        <v>4</v>
      </c>
      <c r="L8" s="90">
        <v>4</v>
      </c>
      <c r="M8" s="91">
        <v>2</v>
      </c>
      <c r="N8" s="92">
        <v>0</v>
      </c>
      <c r="O8" s="90">
        <v>0</v>
      </c>
      <c r="P8" s="90">
        <v>0</v>
      </c>
    </row>
    <row r="9" spans="1:16" ht="24" customHeight="1" x14ac:dyDescent="0.25">
      <c r="A9" s="40" t="s">
        <v>134</v>
      </c>
      <c r="B9" s="47">
        <v>4</v>
      </c>
      <c r="C9" s="47" t="s">
        <v>8</v>
      </c>
      <c r="D9" s="93" t="s">
        <v>186</v>
      </c>
      <c r="E9" s="61" t="s">
        <v>188</v>
      </c>
      <c r="F9" s="47"/>
      <c r="G9" s="91"/>
      <c r="H9" s="47">
        <v>4</v>
      </c>
      <c r="I9" s="47">
        <v>4</v>
      </c>
      <c r="J9" s="91">
        <v>4</v>
      </c>
      <c r="K9" s="92">
        <v>4</v>
      </c>
      <c r="L9" s="90">
        <v>4</v>
      </c>
      <c r="M9" s="91">
        <v>2</v>
      </c>
      <c r="N9" s="92">
        <v>0</v>
      </c>
      <c r="O9" s="90">
        <v>0</v>
      </c>
      <c r="P9" s="90">
        <v>0</v>
      </c>
    </row>
    <row r="10" spans="1:16" ht="24" customHeight="1" x14ac:dyDescent="0.25">
      <c r="A10" s="41" t="s">
        <v>136</v>
      </c>
      <c r="B10" s="47">
        <v>4</v>
      </c>
      <c r="C10" s="47" t="s">
        <v>8</v>
      </c>
      <c r="D10" s="93" t="s">
        <v>186</v>
      </c>
      <c r="E10" s="61" t="s">
        <v>188</v>
      </c>
      <c r="F10" s="47"/>
      <c r="G10" s="88"/>
      <c r="H10" s="47">
        <v>4</v>
      </c>
      <c r="I10" s="47">
        <v>4</v>
      </c>
      <c r="J10" s="88">
        <v>4</v>
      </c>
      <c r="K10" s="89">
        <v>4</v>
      </c>
      <c r="L10" s="90">
        <v>4</v>
      </c>
      <c r="M10" s="88">
        <v>4</v>
      </c>
      <c r="N10" s="89">
        <v>0</v>
      </c>
      <c r="O10" s="90">
        <v>0</v>
      </c>
      <c r="P10" s="90">
        <v>0</v>
      </c>
    </row>
    <row r="11" spans="1:16" ht="24" customHeight="1" x14ac:dyDescent="0.25">
      <c r="A11" s="41" t="s">
        <v>132</v>
      </c>
      <c r="B11" s="47">
        <v>4</v>
      </c>
      <c r="C11" s="47" t="s">
        <v>6</v>
      </c>
      <c r="D11" s="93" t="s">
        <v>186</v>
      </c>
      <c r="E11" s="61" t="s">
        <v>188</v>
      </c>
      <c r="F11" s="47"/>
      <c r="G11" s="91"/>
      <c r="H11" s="47">
        <v>4</v>
      </c>
      <c r="I11" s="47">
        <v>4</v>
      </c>
      <c r="J11" s="91">
        <v>4</v>
      </c>
      <c r="K11" s="92">
        <v>4</v>
      </c>
      <c r="L11" s="90">
        <v>4</v>
      </c>
      <c r="M11" s="91">
        <v>4</v>
      </c>
      <c r="N11" s="92">
        <v>2</v>
      </c>
      <c r="O11" s="90">
        <v>2</v>
      </c>
      <c r="P11" s="90">
        <v>0</v>
      </c>
    </row>
    <row r="12" spans="1:16" ht="24" customHeight="1" x14ac:dyDescent="0.25">
      <c r="A12" s="40" t="s">
        <v>131</v>
      </c>
      <c r="B12" s="47">
        <v>1</v>
      </c>
      <c r="C12" s="47" t="s">
        <v>6</v>
      </c>
      <c r="D12" s="47" t="s">
        <v>184</v>
      </c>
      <c r="E12" s="61" t="s">
        <v>188</v>
      </c>
      <c r="F12" s="47"/>
      <c r="G12" s="88"/>
      <c r="H12" s="47">
        <v>1</v>
      </c>
      <c r="I12" s="47">
        <v>1</v>
      </c>
      <c r="J12" s="88">
        <v>1</v>
      </c>
      <c r="K12" s="89">
        <v>1</v>
      </c>
      <c r="L12" s="90">
        <v>1</v>
      </c>
      <c r="M12" s="88">
        <v>0</v>
      </c>
      <c r="N12" s="89">
        <v>0</v>
      </c>
      <c r="O12" s="90">
        <v>0</v>
      </c>
      <c r="P12" s="90">
        <v>0</v>
      </c>
    </row>
    <row r="13" spans="1:16" ht="24" customHeight="1" x14ac:dyDescent="0.25">
      <c r="A13" s="40" t="s">
        <v>144</v>
      </c>
      <c r="B13" s="47">
        <v>1</v>
      </c>
      <c r="C13" s="47" t="s">
        <v>6</v>
      </c>
      <c r="D13" s="108" t="s">
        <v>186</v>
      </c>
      <c r="E13" s="61" t="s">
        <v>188</v>
      </c>
      <c r="F13" s="47"/>
      <c r="G13" s="88"/>
      <c r="H13" s="47">
        <v>1</v>
      </c>
      <c r="I13" s="47">
        <v>1</v>
      </c>
      <c r="J13" s="88">
        <v>1</v>
      </c>
      <c r="K13" s="89">
        <v>1</v>
      </c>
      <c r="L13" s="90">
        <v>0</v>
      </c>
      <c r="M13" s="88">
        <v>0</v>
      </c>
      <c r="N13" s="89">
        <v>0</v>
      </c>
      <c r="O13" s="90">
        <v>0</v>
      </c>
      <c r="P13" s="90">
        <v>0</v>
      </c>
    </row>
    <row r="14" spans="1:16" ht="24" customHeight="1" x14ac:dyDescent="0.25">
      <c r="A14" s="40" t="s">
        <v>140</v>
      </c>
      <c r="B14" s="47">
        <v>1</v>
      </c>
      <c r="C14" s="47" t="s">
        <v>6</v>
      </c>
      <c r="D14" s="108" t="s">
        <v>186</v>
      </c>
      <c r="E14" s="61" t="s">
        <v>188</v>
      </c>
      <c r="F14" s="47"/>
      <c r="G14" s="88"/>
      <c r="H14" s="47">
        <v>1</v>
      </c>
      <c r="I14" s="47">
        <v>1</v>
      </c>
      <c r="J14" s="88">
        <v>1</v>
      </c>
      <c r="K14" s="89">
        <v>1</v>
      </c>
      <c r="L14" s="90">
        <v>0</v>
      </c>
      <c r="M14" s="88">
        <v>0</v>
      </c>
      <c r="N14" s="89">
        <v>0</v>
      </c>
      <c r="O14" s="90">
        <v>0</v>
      </c>
      <c r="P14" s="90">
        <v>0</v>
      </c>
    </row>
    <row r="15" spans="1:16" ht="24" customHeight="1" x14ac:dyDescent="0.25">
      <c r="A15" s="40" t="s">
        <v>141</v>
      </c>
      <c r="B15" s="47">
        <v>1</v>
      </c>
      <c r="C15" s="93" t="s">
        <v>6</v>
      </c>
      <c r="D15" s="108" t="s">
        <v>186</v>
      </c>
      <c r="E15" s="61" t="s">
        <v>188</v>
      </c>
      <c r="F15" s="47"/>
      <c r="G15" s="88"/>
      <c r="H15" s="47">
        <v>1</v>
      </c>
      <c r="I15" s="47">
        <v>1</v>
      </c>
      <c r="J15" s="88">
        <v>1</v>
      </c>
      <c r="K15" s="89">
        <v>1</v>
      </c>
      <c r="L15" s="90">
        <v>1</v>
      </c>
      <c r="M15" s="88">
        <v>1</v>
      </c>
      <c r="N15" s="89">
        <v>1</v>
      </c>
      <c r="O15" s="90">
        <v>1</v>
      </c>
      <c r="P15" s="90">
        <v>0</v>
      </c>
    </row>
    <row r="16" spans="1:16" ht="24" customHeight="1" x14ac:dyDescent="0.25">
      <c r="A16" s="40" t="s">
        <v>142</v>
      </c>
      <c r="B16" s="47">
        <v>1</v>
      </c>
      <c r="C16" s="47" t="s">
        <v>9</v>
      </c>
      <c r="D16" s="108" t="s">
        <v>186</v>
      </c>
      <c r="E16" s="61" t="s">
        <v>188</v>
      </c>
      <c r="F16" s="47"/>
      <c r="G16" s="88"/>
      <c r="H16" s="47">
        <v>1</v>
      </c>
      <c r="I16" s="47">
        <v>1</v>
      </c>
      <c r="J16" s="88">
        <v>1</v>
      </c>
      <c r="K16" s="89">
        <v>1</v>
      </c>
      <c r="L16" s="90">
        <v>1</v>
      </c>
      <c r="M16" s="88">
        <v>1</v>
      </c>
      <c r="N16" s="89">
        <v>1</v>
      </c>
      <c r="O16" s="90">
        <v>1</v>
      </c>
      <c r="P16" s="90">
        <v>0</v>
      </c>
    </row>
    <row r="17" spans="1:17" ht="24" customHeight="1" x14ac:dyDescent="0.25">
      <c r="A17" s="40" t="s">
        <v>145</v>
      </c>
      <c r="B17" s="47">
        <v>1</v>
      </c>
      <c r="C17" s="47" t="s">
        <v>9</v>
      </c>
      <c r="D17" s="108" t="s">
        <v>186</v>
      </c>
      <c r="E17" s="61" t="s">
        <v>188</v>
      </c>
      <c r="F17" s="47"/>
      <c r="G17" s="88"/>
      <c r="H17" s="47">
        <v>1</v>
      </c>
      <c r="I17" s="47">
        <v>0</v>
      </c>
      <c r="J17" s="88">
        <v>0</v>
      </c>
      <c r="K17" s="89">
        <v>0</v>
      </c>
      <c r="L17" s="90">
        <v>0</v>
      </c>
      <c r="M17" s="88">
        <v>0</v>
      </c>
      <c r="N17" s="89">
        <v>0</v>
      </c>
      <c r="O17" s="90">
        <v>0</v>
      </c>
      <c r="P17" s="90">
        <v>0</v>
      </c>
    </row>
    <row r="18" spans="1:17" ht="24" customHeight="1" x14ac:dyDescent="0.25">
      <c r="A18" s="38" t="s">
        <v>146</v>
      </c>
      <c r="B18" s="51">
        <v>4</v>
      </c>
      <c r="C18" s="51" t="s">
        <v>6</v>
      </c>
      <c r="D18" s="51" t="s">
        <v>183</v>
      </c>
      <c r="E18" s="75" t="s">
        <v>214</v>
      </c>
      <c r="F18" s="51"/>
      <c r="G18" s="94"/>
      <c r="H18" s="51">
        <v>4</v>
      </c>
      <c r="I18" s="51">
        <v>4</v>
      </c>
      <c r="J18" s="94">
        <v>4</v>
      </c>
      <c r="K18" s="95">
        <v>4</v>
      </c>
      <c r="L18" s="96">
        <v>4</v>
      </c>
      <c r="M18" s="94">
        <v>4</v>
      </c>
      <c r="N18" s="95">
        <v>4</v>
      </c>
      <c r="O18" s="96">
        <v>4</v>
      </c>
      <c r="P18" s="96">
        <v>4</v>
      </c>
      <c r="Q18" s="20"/>
    </row>
    <row r="19" spans="1:17" ht="24" customHeight="1" x14ac:dyDescent="0.25">
      <c r="A19" s="43" t="s">
        <v>168</v>
      </c>
      <c r="B19" s="44">
        <v>4</v>
      </c>
      <c r="C19" s="44" t="s">
        <v>8</v>
      </c>
      <c r="D19" s="44" t="s">
        <v>187</v>
      </c>
      <c r="E19" s="61" t="s">
        <v>188</v>
      </c>
      <c r="F19" s="44"/>
      <c r="G19" s="97"/>
      <c r="H19" s="44">
        <v>4</v>
      </c>
      <c r="I19" s="44">
        <v>4</v>
      </c>
      <c r="J19" s="97">
        <v>4</v>
      </c>
      <c r="K19" s="98">
        <v>2</v>
      </c>
      <c r="L19" s="78">
        <v>2</v>
      </c>
      <c r="M19" s="99">
        <v>0</v>
      </c>
      <c r="N19" s="100">
        <v>0</v>
      </c>
      <c r="O19" s="78">
        <v>0</v>
      </c>
      <c r="P19" s="78">
        <v>0</v>
      </c>
      <c r="Q19" s="20"/>
    </row>
    <row r="20" spans="1:17" ht="24" customHeight="1" x14ac:dyDescent="0.25">
      <c r="A20" s="43" t="s">
        <v>169</v>
      </c>
      <c r="B20" s="44">
        <v>8</v>
      </c>
      <c r="C20" s="44" t="s">
        <v>8</v>
      </c>
      <c r="D20" s="44" t="s">
        <v>185</v>
      </c>
      <c r="E20" s="61" t="s">
        <v>188</v>
      </c>
      <c r="F20" s="44"/>
      <c r="G20" s="97"/>
      <c r="H20" s="44">
        <v>8</v>
      </c>
      <c r="I20" s="44">
        <v>8</v>
      </c>
      <c r="J20" s="97">
        <v>8</v>
      </c>
      <c r="K20" s="98">
        <v>4</v>
      </c>
      <c r="L20" s="78">
        <v>2</v>
      </c>
      <c r="M20" s="97">
        <v>2</v>
      </c>
      <c r="N20" s="98">
        <v>0</v>
      </c>
      <c r="O20" s="78">
        <v>0</v>
      </c>
      <c r="P20" s="78">
        <v>0</v>
      </c>
      <c r="Q20" s="20"/>
    </row>
    <row r="21" spans="1:17" ht="24" customHeight="1" x14ac:dyDescent="0.25">
      <c r="A21" s="43" t="s">
        <v>170</v>
      </c>
      <c r="B21" s="44">
        <v>4</v>
      </c>
      <c r="C21" s="44" t="s">
        <v>6</v>
      </c>
      <c r="D21" s="44" t="s">
        <v>185</v>
      </c>
      <c r="E21" s="61" t="s">
        <v>188</v>
      </c>
      <c r="F21" s="44"/>
      <c r="G21" s="97"/>
      <c r="H21" s="44">
        <v>4</v>
      </c>
      <c r="I21" s="44">
        <v>2</v>
      </c>
      <c r="J21" s="97">
        <v>0</v>
      </c>
      <c r="K21" s="98">
        <v>0</v>
      </c>
      <c r="L21" s="78">
        <v>0</v>
      </c>
      <c r="M21" s="97">
        <v>0</v>
      </c>
      <c r="N21" s="98">
        <v>0</v>
      </c>
      <c r="O21" s="78">
        <v>0</v>
      </c>
      <c r="P21" s="78">
        <v>0</v>
      </c>
    </row>
    <row r="22" spans="1:17" ht="24" customHeight="1" x14ac:dyDescent="0.25">
      <c r="A22" s="43" t="s">
        <v>172</v>
      </c>
      <c r="B22" s="44">
        <v>4</v>
      </c>
      <c r="C22" s="44" t="s">
        <v>6</v>
      </c>
      <c r="D22" s="106" t="s">
        <v>185</v>
      </c>
      <c r="E22" s="61" t="s">
        <v>188</v>
      </c>
      <c r="F22" s="44"/>
      <c r="G22" s="97"/>
      <c r="H22" s="44">
        <v>4</v>
      </c>
      <c r="I22" s="44">
        <v>4</v>
      </c>
      <c r="J22" s="97">
        <v>4</v>
      </c>
      <c r="K22" s="98">
        <v>4</v>
      </c>
      <c r="L22" s="78">
        <v>0</v>
      </c>
      <c r="M22" s="99">
        <v>0</v>
      </c>
      <c r="N22" s="100">
        <v>0</v>
      </c>
      <c r="O22" s="78">
        <v>0</v>
      </c>
      <c r="P22" s="78">
        <v>0</v>
      </c>
    </row>
    <row r="23" spans="1:17" ht="24" customHeight="1" x14ac:dyDescent="0.25">
      <c r="A23" s="43" t="s">
        <v>173</v>
      </c>
      <c r="B23" s="44">
        <v>2</v>
      </c>
      <c r="C23" s="44" t="s">
        <v>8</v>
      </c>
      <c r="D23" s="106" t="s">
        <v>185</v>
      </c>
      <c r="E23" s="61" t="s">
        <v>188</v>
      </c>
      <c r="F23" s="44"/>
      <c r="G23" s="97"/>
      <c r="H23" s="44">
        <v>2</v>
      </c>
      <c r="I23" s="44">
        <v>2</v>
      </c>
      <c r="J23" s="97">
        <v>2</v>
      </c>
      <c r="K23" s="98">
        <v>2</v>
      </c>
      <c r="L23" s="44">
        <v>0</v>
      </c>
      <c r="M23" s="97">
        <v>0</v>
      </c>
      <c r="N23" s="98">
        <v>0</v>
      </c>
      <c r="O23" s="44">
        <v>0</v>
      </c>
      <c r="P23" s="44">
        <v>0</v>
      </c>
    </row>
    <row r="24" spans="1:17" ht="24" customHeight="1" x14ac:dyDescent="0.25">
      <c r="A24" s="43" t="s">
        <v>174</v>
      </c>
      <c r="B24" s="44">
        <v>2</v>
      </c>
      <c r="C24" s="44" t="s">
        <v>8</v>
      </c>
      <c r="D24" s="106" t="s">
        <v>185</v>
      </c>
      <c r="E24" s="61" t="s">
        <v>188</v>
      </c>
      <c r="F24" s="44"/>
      <c r="G24" s="97"/>
      <c r="H24" s="44">
        <v>2</v>
      </c>
      <c r="I24" s="44">
        <v>2</v>
      </c>
      <c r="J24" s="97">
        <v>2</v>
      </c>
      <c r="K24" s="98">
        <v>2</v>
      </c>
      <c r="L24" s="44">
        <v>0</v>
      </c>
      <c r="M24" s="97">
        <v>0</v>
      </c>
      <c r="N24" s="98">
        <v>0</v>
      </c>
      <c r="O24" s="44">
        <v>0</v>
      </c>
      <c r="P24" s="44">
        <v>0</v>
      </c>
    </row>
    <row r="25" spans="1:17" ht="24" customHeight="1" x14ac:dyDescent="0.25">
      <c r="A25" s="77" t="s">
        <v>220</v>
      </c>
      <c r="B25" s="44">
        <v>4</v>
      </c>
      <c r="C25" s="44" t="s">
        <v>9</v>
      </c>
      <c r="D25" s="44" t="s">
        <v>185</v>
      </c>
      <c r="E25" s="75" t="s">
        <v>214</v>
      </c>
      <c r="F25" s="44"/>
      <c r="G25" s="97"/>
      <c r="H25" s="44">
        <v>4</v>
      </c>
      <c r="I25" s="44">
        <v>4</v>
      </c>
      <c r="J25" s="97">
        <v>4</v>
      </c>
      <c r="K25" s="98">
        <v>4</v>
      </c>
      <c r="L25" s="44">
        <v>4</v>
      </c>
      <c r="M25" s="97">
        <v>2</v>
      </c>
      <c r="N25" s="98">
        <v>2</v>
      </c>
      <c r="O25" s="44">
        <v>2</v>
      </c>
      <c r="P25" s="44">
        <v>2</v>
      </c>
    </row>
    <row r="26" spans="1:17" ht="24" customHeight="1" x14ac:dyDescent="0.25">
      <c r="A26" s="77" t="s">
        <v>177</v>
      </c>
      <c r="B26" s="44">
        <v>4</v>
      </c>
      <c r="C26" s="44" t="s">
        <v>9</v>
      </c>
      <c r="D26" s="44" t="s">
        <v>185</v>
      </c>
      <c r="E26" s="61" t="s">
        <v>188</v>
      </c>
      <c r="F26" s="44"/>
      <c r="G26" s="97"/>
      <c r="H26" s="44">
        <v>4</v>
      </c>
      <c r="I26" s="44">
        <v>4</v>
      </c>
      <c r="J26" s="97">
        <v>4</v>
      </c>
      <c r="K26" s="98">
        <v>4</v>
      </c>
      <c r="L26" s="44">
        <v>2</v>
      </c>
      <c r="M26" s="97">
        <v>0</v>
      </c>
      <c r="N26" s="98">
        <v>0</v>
      </c>
      <c r="O26" s="44">
        <v>0</v>
      </c>
      <c r="P26" s="44">
        <v>0</v>
      </c>
    </row>
    <row r="27" spans="1:17" ht="24" customHeight="1" x14ac:dyDescent="0.25">
      <c r="A27" s="66" t="s">
        <v>191</v>
      </c>
      <c r="B27" s="62">
        <v>16</v>
      </c>
      <c r="C27" s="62" t="s">
        <v>8</v>
      </c>
      <c r="D27" s="101" t="s">
        <v>192</v>
      </c>
      <c r="E27" s="61" t="s">
        <v>188</v>
      </c>
      <c r="F27" s="62"/>
      <c r="G27" s="102"/>
      <c r="H27" s="62">
        <v>16</v>
      </c>
      <c r="I27" s="62">
        <v>8</v>
      </c>
      <c r="J27" s="102">
        <v>8</v>
      </c>
      <c r="K27" s="103">
        <v>4</v>
      </c>
      <c r="L27" s="62">
        <v>4</v>
      </c>
      <c r="M27" s="102">
        <v>4</v>
      </c>
      <c r="N27" s="103">
        <v>4</v>
      </c>
      <c r="O27" s="62">
        <v>0</v>
      </c>
      <c r="P27" s="62">
        <v>0</v>
      </c>
    </row>
    <row r="28" spans="1:17" ht="24" customHeight="1" x14ac:dyDescent="0.25">
      <c r="A28" s="66" t="s">
        <v>193</v>
      </c>
      <c r="B28" s="62">
        <v>2</v>
      </c>
      <c r="C28" s="62" t="s">
        <v>8</v>
      </c>
      <c r="D28" s="62" t="s">
        <v>186</v>
      </c>
      <c r="E28" s="61" t="s">
        <v>188</v>
      </c>
      <c r="F28" s="62"/>
      <c r="G28" s="102"/>
      <c r="H28" s="62">
        <v>2</v>
      </c>
      <c r="I28" s="62">
        <v>2</v>
      </c>
      <c r="J28" s="102">
        <v>2</v>
      </c>
      <c r="K28" s="103">
        <v>2</v>
      </c>
      <c r="L28" s="62">
        <v>2</v>
      </c>
      <c r="M28" s="102">
        <v>2</v>
      </c>
      <c r="N28" s="103">
        <v>2</v>
      </c>
      <c r="O28" s="62">
        <v>2</v>
      </c>
      <c r="P28" s="62">
        <v>0</v>
      </c>
    </row>
    <row r="29" spans="1:17" ht="24" customHeight="1" x14ac:dyDescent="0.25">
      <c r="A29" s="57" t="s">
        <v>189</v>
      </c>
      <c r="B29" s="62">
        <v>1</v>
      </c>
      <c r="C29" s="62" t="s">
        <v>8</v>
      </c>
      <c r="D29" s="62" t="s">
        <v>186</v>
      </c>
      <c r="E29" s="61" t="s">
        <v>188</v>
      </c>
      <c r="F29" s="62"/>
      <c r="G29" s="102"/>
      <c r="H29" s="62">
        <v>1</v>
      </c>
      <c r="I29" s="62">
        <v>0</v>
      </c>
      <c r="J29" s="102">
        <v>0</v>
      </c>
      <c r="K29" s="103">
        <v>0</v>
      </c>
      <c r="L29" s="62">
        <v>0</v>
      </c>
      <c r="M29" s="102">
        <v>0</v>
      </c>
      <c r="N29" s="103">
        <v>0</v>
      </c>
      <c r="O29" s="62">
        <v>0</v>
      </c>
      <c r="P29" s="62">
        <v>0</v>
      </c>
    </row>
    <row r="30" spans="1:17" ht="24" customHeight="1" x14ac:dyDescent="0.2">
      <c r="F30" s="104" t="s">
        <v>204</v>
      </c>
      <c r="H30" s="20">
        <f>SUM(H3:H29)</f>
        <v>95</v>
      </c>
    </row>
    <row r="31" spans="1:17" ht="24" customHeight="1" x14ac:dyDescent="0.2"/>
    <row r="32" spans="1:17" ht="24" customHeight="1" x14ac:dyDescent="0.2"/>
    <row r="33" spans="12:16" ht="24" customHeight="1" x14ac:dyDescent="0.2"/>
    <row r="34" spans="12:16" ht="24" customHeight="1" x14ac:dyDescent="0.2"/>
    <row r="35" spans="12:16" ht="24" customHeight="1" x14ac:dyDescent="0.2">
      <c r="L35" s="105"/>
      <c r="O35" s="19"/>
      <c r="P35" s="19"/>
    </row>
    <row r="36" spans="12:16" ht="24" customHeight="1" x14ac:dyDescent="0.2">
      <c r="L36" s="105"/>
      <c r="O36" s="19"/>
      <c r="P36" s="19"/>
    </row>
  </sheetData>
  <mergeCells count="3">
    <mergeCell ref="H1:J1"/>
    <mergeCell ref="K1:M1"/>
    <mergeCell ref="N1:P1"/>
  </mergeCells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3" activePane="bottomLeft" state="frozen"/>
      <selection pane="bottomLeft" activeCell="M10" sqref="M10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28" t="s">
        <v>26</v>
      </c>
      <c r="B1" s="128"/>
      <c r="C1" s="128"/>
      <c r="D1" s="128"/>
      <c r="E1" s="129"/>
      <c r="F1" s="129"/>
      <c r="G1" s="129"/>
      <c r="H1" s="129"/>
      <c r="I1" s="129"/>
      <c r="J1" s="129"/>
    </row>
    <row r="2" spans="1:11" ht="14.25" x14ac:dyDescent="0.2">
      <c r="A2" s="8"/>
      <c r="B2" s="130"/>
      <c r="C2" s="131"/>
      <c r="D2" s="132"/>
      <c r="E2" s="133"/>
      <c r="F2" s="134"/>
      <c r="G2" s="135"/>
      <c r="H2" s="133"/>
      <c r="I2" s="134"/>
      <c r="J2" s="135"/>
    </row>
    <row r="3" spans="1:11" ht="14.25" x14ac:dyDescent="0.2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1" ht="14.25" x14ac:dyDescent="0.2">
      <c r="A4" s="1"/>
      <c r="B4" s="69">
        <v>41535</v>
      </c>
      <c r="C4" s="70">
        <v>41537</v>
      </c>
      <c r="D4" s="71">
        <v>41540</v>
      </c>
      <c r="E4" s="69">
        <v>41542</v>
      </c>
      <c r="F4" s="70">
        <v>41544</v>
      </c>
      <c r="G4" s="71">
        <v>41547</v>
      </c>
      <c r="H4" s="69">
        <v>41549</v>
      </c>
      <c r="I4" s="70">
        <v>41551</v>
      </c>
      <c r="J4" s="71">
        <v>41554</v>
      </c>
    </row>
    <row r="5" spans="1:11" ht="26.25" customHeight="1" x14ac:dyDescent="0.2">
      <c r="A5" s="25"/>
      <c r="B5" s="114">
        <v>1</v>
      </c>
      <c r="C5" s="115">
        <v>2</v>
      </c>
      <c r="D5" s="115">
        <v>3</v>
      </c>
      <c r="E5" s="115">
        <v>4</v>
      </c>
      <c r="F5" s="115">
        <v>5</v>
      </c>
      <c r="G5" s="115">
        <v>6</v>
      </c>
      <c r="H5" s="115">
        <v>7</v>
      </c>
      <c r="I5" s="115">
        <v>8</v>
      </c>
      <c r="J5" s="114">
        <v>9</v>
      </c>
      <c r="K5" s="10"/>
    </row>
    <row r="6" spans="1:11" ht="26.25" customHeight="1" x14ac:dyDescent="0.2">
      <c r="A6" s="21" t="s">
        <v>27</v>
      </c>
      <c r="B6" s="115">
        <f>SUM('Sprint 1'!H3:H29)</f>
        <v>95</v>
      </c>
      <c r="C6" s="115">
        <f>SUM('Sprint 1'!I3:I29)</f>
        <v>82</v>
      </c>
      <c r="D6" s="115">
        <f>SUM('Sprint 1'!J3:J29)</f>
        <v>71</v>
      </c>
      <c r="E6" s="115">
        <f>SUM('Sprint 1'!K3:K29)</f>
        <v>59</v>
      </c>
      <c r="F6" s="115">
        <f>SUM('Sprint 1'!L3:L29)</f>
        <v>43</v>
      </c>
      <c r="G6" s="115">
        <f>SUM('Sprint 1'!M3:M29)</f>
        <v>28</v>
      </c>
      <c r="H6" s="115">
        <f>SUM('Sprint 1'!N3:N29)</f>
        <v>16</v>
      </c>
      <c r="I6" s="115">
        <f>SUM('Sprint 1'!O3:O29)</f>
        <v>12</v>
      </c>
      <c r="J6" s="114">
        <f>SUM('Sprint 1'!P3:P29)</f>
        <v>6</v>
      </c>
      <c r="K6" s="10"/>
    </row>
    <row r="7" spans="1:11" ht="24" customHeight="1" x14ac:dyDescent="0.2">
      <c r="A7" s="21" t="s">
        <v>28</v>
      </c>
      <c r="B7" s="112">
        <f>SUM('Sprint 1'!$B$3:$B$29)-(((B5-1)*SUM('Sprint 1'!$B$3:$B$29))/($J$5-1))</f>
        <v>95</v>
      </c>
      <c r="C7" s="112">
        <f>SUM('Sprint 1'!$B$3:$B$29)-(((C5-1)*SUM('Sprint 1'!$B$3:$B$29))/($J$5-1))</f>
        <v>83.125</v>
      </c>
      <c r="D7" s="112">
        <f>SUM('Sprint 1'!$B$3:$B$29)-(((D5-1)*SUM('Sprint 1'!$B$3:$B$29))/($J$5-1))</f>
        <v>71.25</v>
      </c>
      <c r="E7" s="112">
        <f>SUM('Sprint 1'!$B$3:$B$29)-(((E5-1)*SUM('Sprint 1'!$B$3:$B$29))/($J$5-1))</f>
        <v>59.375</v>
      </c>
      <c r="F7" s="112">
        <f>SUM('Sprint 1'!$B$3:$B$29)-(((F5-1)*SUM('Sprint 1'!$B$3:$B$29))/($J$5-1))</f>
        <v>47.5</v>
      </c>
      <c r="G7" s="112">
        <f>SUM('Sprint 1'!$B$3:$B$29)-(((G5-1)*SUM('Sprint 1'!$B$3:$B$29))/($J$5-1))</f>
        <v>35.625</v>
      </c>
      <c r="H7" s="112">
        <f>SUM('Sprint 1'!$B$3:$B$29)-(((H5-1)*SUM('Sprint 1'!$B$3:$B$29))/($J$5-1))</f>
        <v>23.75</v>
      </c>
      <c r="I7" s="112">
        <f>SUM('Sprint 1'!$B$3:$B$29)-(((I5-1)*SUM('Sprint 1'!$B$3:$B$29))/($J$5-1))</f>
        <v>11.875</v>
      </c>
      <c r="J7" s="113">
        <f>SUM('Sprint 1'!$B$3:$B$29)-(((J5-1)*SUM('Sprint 1'!$B$3:$B$29))/($J$5-1))</f>
        <v>0</v>
      </c>
      <c r="K7" s="5"/>
    </row>
    <row r="8" spans="1:11" ht="26.25" customHeight="1" x14ac:dyDescent="0.2"/>
    <row r="9" spans="1:11" ht="26.25" customHeight="1" x14ac:dyDescent="0.2"/>
    <row r="10" spans="1:11" ht="26.25" customHeight="1" x14ac:dyDescent="0.2"/>
    <row r="11" spans="1:11" ht="26.25" customHeight="1" x14ac:dyDescent="0.2">
      <c r="B11" s="15" t="s">
        <v>29</v>
      </c>
      <c r="C11" s="15"/>
      <c r="D11" s="15"/>
      <c r="E11" s="15"/>
      <c r="F11" s="15"/>
      <c r="G11" s="15"/>
    </row>
    <row r="12" spans="1:11" ht="26.25" customHeight="1" x14ac:dyDescent="0.2">
      <c r="B12" s="15"/>
      <c r="C12" s="15"/>
      <c r="D12" s="15"/>
      <c r="E12" s="15"/>
      <c r="F12" s="15"/>
      <c r="G12" s="15"/>
    </row>
    <row r="13" spans="1:11" ht="26.25" customHeight="1" x14ac:dyDescent="0.2">
      <c r="B13" s="15"/>
      <c r="C13" s="15"/>
      <c r="D13" s="15"/>
      <c r="E13" s="15"/>
      <c r="F13" s="15"/>
      <c r="G13" s="15"/>
    </row>
    <row r="14" spans="1:11" ht="26.25" customHeight="1" x14ac:dyDescent="0.2">
      <c r="B14" s="15"/>
      <c r="C14" s="15"/>
      <c r="D14" s="15"/>
      <c r="E14" s="15"/>
      <c r="F14" s="15"/>
      <c r="G14" s="15"/>
    </row>
    <row r="15" spans="1:11" ht="26.25" customHeight="1" x14ac:dyDescent="0.2">
      <c r="B15" s="15"/>
      <c r="C15" s="15"/>
      <c r="D15" s="15"/>
      <c r="E15" s="15"/>
      <c r="F15" s="15"/>
      <c r="G15" s="15"/>
    </row>
    <row r="16" spans="1:11" ht="26.25" customHeight="1" x14ac:dyDescent="0.2">
      <c r="B16" s="15"/>
      <c r="C16" s="15"/>
      <c r="D16" s="15"/>
      <c r="E16" s="15"/>
      <c r="F16" s="15"/>
      <c r="G16" s="15"/>
    </row>
    <row r="17" spans="2:7" x14ac:dyDescent="0.2">
      <c r="B17" s="15"/>
      <c r="C17" s="15"/>
      <c r="D17" s="15"/>
      <c r="E17" s="15"/>
      <c r="F17" s="15"/>
      <c r="G17" s="15"/>
    </row>
    <row r="18" spans="2:7" x14ac:dyDescent="0.2">
      <c r="B18" s="15"/>
      <c r="C18" s="15"/>
      <c r="D18" s="15"/>
      <c r="E18" s="15"/>
      <c r="F18" s="15"/>
      <c r="G18" s="15"/>
    </row>
    <row r="19" spans="2:7" x14ac:dyDescent="0.2">
      <c r="B19" s="15"/>
      <c r="C19" s="15"/>
      <c r="D19" s="15"/>
      <c r="E19" s="15"/>
      <c r="F19" s="15"/>
      <c r="G19" s="15"/>
    </row>
    <row r="20" spans="2:7" x14ac:dyDescent="0.2">
      <c r="B20" s="15"/>
      <c r="C20" s="15"/>
      <c r="D20" s="15"/>
      <c r="E20" s="15"/>
      <c r="F20" s="15"/>
      <c r="G20" s="15"/>
    </row>
    <row r="21" spans="2:7" x14ac:dyDescent="0.2">
      <c r="B21" s="15"/>
      <c r="C21" s="15"/>
      <c r="D21" s="15"/>
      <c r="E21" s="15"/>
      <c r="F21" s="15"/>
      <c r="G21" s="15"/>
    </row>
    <row r="22" spans="2:7" x14ac:dyDescent="0.2">
      <c r="B22" s="15"/>
      <c r="C22" s="15"/>
      <c r="D22" s="15"/>
      <c r="E22" s="15"/>
      <c r="F22" s="15"/>
      <c r="G22" s="15"/>
    </row>
    <row r="23" spans="2:7" x14ac:dyDescent="0.2">
      <c r="B23" s="15"/>
      <c r="C23" s="15"/>
      <c r="D23" s="15"/>
      <c r="E23" s="15"/>
      <c r="F23" s="15"/>
      <c r="G23" s="15"/>
    </row>
    <row r="24" spans="2:7" x14ac:dyDescent="0.2">
      <c r="B24" s="15"/>
      <c r="C24" s="15"/>
      <c r="D24" s="15"/>
      <c r="E24" s="15"/>
      <c r="F24" s="15"/>
      <c r="G24" s="15"/>
    </row>
    <row r="25" spans="2:7" x14ac:dyDescent="0.2">
      <c r="B25" s="15"/>
      <c r="C25" s="15"/>
      <c r="D25" s="15"/>
      <c r="E25" s="15"/>
      <c r="F25" s="15"/>
      <c r="G25" s="15"/>
    </row>
    <row r="26" spans="2:7" ht="12.75" customHeight="1" x14ac:dyDescent="0.2">
      <c r="B26" s="15"/>
      <c r="C26" s="15"/>
      <c r="D26" s="15"/>
      <c r="E26" s="15"/>
      <c r="F26" s="15"/>
      <c r="G26" s="15"/>
    </row>
    <row r="27" spans="2:7" ht="12.75" customHeight="1" x14ac:dyDescent="0.2">
      <c r="B27" s="15"/>
      <c r="C27" s="15"/>
      <c r="D27" s="15"/>
      <c r="E27" s="15"/>
      <c r="F27" s="15"/>
      <c r="G27" s="15"/>
    </row>
    <row r="28" spans="2:7" ht="12.75" customHeight="1" x14ac:dyDescent="0.2">
      <c r="B28" s="15"/>
      <c r="C28" s="15"/>
      <c r="D28" s="15"/>
      <c r="E28" s="15"/>
      <c r="F28" s="15"/>
      <c r="G28" s="15"/>
    </row>
    <row r="29" spans="2:7" ht="12.75" customHeight="1" x14ac:dyDescent="0.2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tabSelected="1" zoomScale="80" zoomScaleNormal="80" workbookViewId="0">
      <pane ySplit="2" topLeftCell="A6" activePane="bottomLeft" state="frozen"/>
      <selection pane="bottomLeft" activeCell="A11" sqref="A11"/>
    </sheetView>
  </sheetViews>
  <sheetFormatPr defaultColWidth="17.140625" defaultRowHeight="12.75" customHeight="1" x14ac:dyDescent="0.2"/>
  <cols>
    <col min="1" max="1" width="90.140625" customWidth="1"/>
    <col min="2" max="2" width="4.85546875" style="20" customWidth="1"/>
    <col min="3" max="3" width="9.7109375" style="20" customWidth="1"/>
    <col min="4" max="4" width="21" style="20" customWidth="1"/>
    <col min="5" max="5" width="13.85546875" style="20" customWidth="1"/>
    <col min="6" max="6" width="20.140625" style="20" customWidth="1"/>
    <col min="7" max="7" width="5.28515625" style="20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3.5703125" customWidth="1"/>
    <col min="15" max="15" width="4.5703125" customWidth="1"/>
    <col min="16" max="16" width="4.7109375" customWidth="1"/>
    <col min="18" max="26" width="5.7109375" customWidth="1"/>
  </cols>
  <sheetData>
    <row r="1" spans="1:16" ht="29.25" customHeight="1" x14ac:dyDescent="0.25">
      <c r="A1" s="140" t="s">
        <v>226</v>
      </c>
      <c r="B1" s="84"/>
      <c r="C1" s="85"/>
      <c r="D1" s="12"/>
      <c r="E1" s="84"/>
      <c r="F1" s="84"/>
      <c r="G1" s="86" t="s">
        <v>16</v>
      </c>
      <c r="H1" s="125" t="s">
        <v>224</v>
      </c>
      <c r="I1" s="126"/>
      <c r="J1" s="127"/>
      <c r="K1" s="125" t="s">
        <v>225</v>
      </c>
      <c r="L1" s="126"/>
      <c r="M1" s="127"/>
      <c r="N1" s="125" t="s">
        <v>231</v>
      </c>
      <c r="O1" s="126"/>
      <c r="P1" s="127"/>
    </row>
    <row r="2" spans="1:16" ht="25.5" x14ac:dyDescent="0.2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7" t="s">
        <v>21</v>
      </c>
      <c r="H2" s="107" t="s">
        <v>22</v>
      </c>
      <c r="I2" s="60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6" ht="24" customHeight="1" x14ac:dyDescent="0.25">
      <c r="A3" s="68" t="s">
        <v>199</v>
      </c>
      <c r="B3" s="47">
        <v>2</v>
      </c>
      <c r="C3" s="79" t="s">
        <v>8</v>
      </c>
      <c r="D3" s="108" t="s">
        <v>230</v>
      </c>
      <c r="E3" s="52" t="s">
        <v>25</v>
      </c>
      <c r="F3" s="47"/>
      <c r="G3" s="88"/>
      <c r="H3" s="42">
        <v>2</v>
      </c>
      <c r="I3" s="42">
        <v>2</v>
      </c>
      <c r="J3" s="49">
        <v>2</v>
      </c>
      <c r="K3" s="50">
        <v>2</v>
      </c>
      <c r="L3" s="48">
        <v>2</v>
      </c>
      <c r="M3" s="49">
        <v>2</v>
      </c>
      <c r="N3" s="50">
        <v>2</v>
      </c>
      <c r="O3" s="48">
        <v>2</v>
      </c>
      <c r="P3" s="48">
        <v>2</v>
      </c>
    </row>
    <row r="4" spans="1:16" ht="24" customHeight="1" x14ac:dyDescent="0.25">
      <c r="A4" s="68" t="s">
        <v>196</v>
      </c>
      <c r="B4" s="47">
        <v>8</v>
      </c>
      <c r="C4" s="79" t="s">
        <v>8</v>
      </c>
      <c r="D4" s="117" t="s">
        <v>186</v>
      </c>
      <c r="E4" s="52" t="s">
        <v>25</v>
      </c>
      <c r="F4" s="47"/>
      <c r="G4" s="88"/>
      <c r="H4" s="42">
        <v>8</v>
      </c>
      <c r="I4" s="42">
        <v>8</v>
      </c>
      <c r="J4" s="49">
        <v>4</v>
      </c>
      <c r="K4" s="50">
        <v>4</v>
      </c>
      <c r="L4" s="48">
        <v>2</v>
      </c>
      <c r="M4" s="49">
        <v>2</v>
      </c>
      <c r="N4" s="50">
        <v>2</v>
      </c>
      <c r="O4" s="48">
        <v>2</v>
      </c>
      <c r="P4" s="48">
        <v>2</v>
      </c>
    </row>
    <row r="5" spans="1:16" ht="24" customHeight="1" x14ac:dyDescent="0.25">
      <c r="A5" s="118" t="s">
        <v>233</v>
      </c>
      <c r="B5" s="47">
        <v>4</v>
      </c>
      <c r="C5" s="79" t="s">
        <v>8</v>
      </c>
      <c r="D5" s="117" t="s">
        <v>186</v>
      </c>
      <c r="E5" s="52" t="s">
        <v>25</v>
      </c>
      <c r="F5" s="47"/>
      <c r="G5" s="88"/>
      <c r="H5" s="42">
        <v>4</v>
      </c>
      <c r="I5" s="42">
        <v>4</v>
      </c>
      <c r="J5" s="49">
        <v>4</v>
      </c>
      <c r="K5" s="50">
        <v>2</v>
      </c>
      <c r="L5" s="48">
        <v>2</v>
      </c>
      <c r="M5" s="49">
        <v>1</v>
      </c>
      <c r="N5" s="50">
        <v>1</v>
      </c>
      <c r="O5" s="48">
        <v>1</v>
      </c>
      <c r="P5" s="48">
        <v>1</v>
      </c>
    </row>
    <row r="6" spans="1:16" ht="24" customHeight="1" x14ac:dyDescent="0.25">
      <c r="A6" s="68" t="s">
        <v>202</v>
      </c>
      <c r="B6" s="47">
        <v>4</v>
      </c>
      <c r="C6" s="79" t="s">
        <v>8</v>
      </c>
      <c r="D6" s="108" t="s">
        <v>230</v>
      </c>
      <c r="E6" s="52" t="s">
        <v>25</v>
      </c>
      <c r="F6" s="47"/>
      <c r="G6" s="88"/>
      <c r="H6" s="42">
        <v>4</v>
      </c>
      <c r="I6" s="42">
        <v>4</v>
      </c>
      <c r="J6" s="49">
        <v>4</v>
      </c>
      <c r="K6" s="50">
        <v>4</v>
      </c>
      <c r="L6" s="48">
        <v>4</v>
      </c>
      <c r="M6" s="49">
        <v>4</v>
      </c>
      <c r="N6" s="50">
        <v>4</v>
      </c>
      <c r="O6" s="48">
        <v>4</v>
      </c>
      <c r="P6" s="48">
        <v>4</v>
      </c>
    </row>
    <row r="7" spans="1:16" ht="24" customHeight="1" x14ac:dyDescent="0.25">
      <c r="A7" s="40" t="s">
        <v>143</v>
      </c>
      <c r="B7" s="47">
        <v>1</v>
      </c>
      <c r="C7" s="47" t="s">
        <v>9</v>
      </c>
      <c r="D7" s="108" t="s">
        <v>186</v>
      </c>
      <c r="E7" s="61" t="s">
        <v>188</v>
      </c>
      <c r="F7" s="47"/>
      <c r="G7" s="88"/>
      <c r="H7" s="42">
        <v>1</v>
      </c>
      <c r="I7" s="42">
        <v>0</v>
      </c>
      <c r="J7" s="49">
        <v>0</v>
      </c>
      <c r="K7" s="50">
        <v>0</v>
      </c>
      <c r="L7" s="48">
        <v>0</v>
      </c>
      <c r="M7" s="49">
        <v>0</v>
      </c>
      <c r="N7" s="50">
        <v>0</v>
      </c>
      <c r="O7" s="48">
        <v>0</v>
      </c>
      <c r="P7" s="48">
        <v>0</v>
      </c>
    </row>
    <row r="8" spans="1:16" ht="24" customHeight="1" x14ac:dyDescent="0.25">
      <c r="A8" s="74" t="s">
        <v>138</v>
      </c>
      <c r="B8" s="47">
        <v>2</v>
      </c>
      <c r="C8" s="47" t="s">
        <v>9</v>
      </c>
      <c r="D8" s="108" t="s">
        <v>186</v>
      </c>
      <c r="E8" s="61" t="s">
        <v>188</v>
      </c>
      <c r="F8" s="47"/>
      <c r="G8" s="88"/>
      <c r="H8" s="42">
        <v>2</v>
      </c>
      <c r="I8" s="42">
        <v>1</v>
      </c>
      <c r="J8" s="49">
        <v>0</v>
      </c>
      <c r="K8" s="50">
        <v>0</v>
      </c>
      <c r="L8" s="48">
        <v>0</v>
      </c>
      <c r="M8" s="49">
        <v>0</v>
      </c>
      <c r="N8" s="50">
        <v>0</v>
      </c>
      <c r="O8" s="48">
        <v>0</v>
      </c>
      <c r="P8" s="48">
        <v>0</v>
      </c>
    </row>
    <row r="9" spans="1:16" ht="24" customHeight="1" x14ac:dyDescent="0.25">
      <c r="A9" s="116" t="s">
        <v>232</v>
      </c>
      <c r="B9" s="47">
        <v>4</v>
      </c>
      <c r="C9" s="47" t="s">
        <v>9</v>
      </c>
      <c r="D9" s="108" t="s">
        <v>186</v>
      </c>
      <c r="E9" s="52" t="s">
        <v>25</v>
      </c>
      <c r="F9" s="47"/>
      <c r="G9" s="88"/>
      <c r="H9" s="42">
        <v>4</v>
      </c>
      <c r="I9" s="42">
        <v>4</v>
      </c>
      <c r="J9" s="49">
        <v>4</v>
      </c>
      <c r="K9" s="50">
        <v>3</v>
      </c>
      <c r="L9" s="48">
        <v>3</v>
      </c>
      <c r="M9" s="49">
        <v>2</v>
      </c>
      <c r="N9" s="50">
        <v>2</v>
      </c>
      <c r="O9" s="48">
        <v>2</v>
      </c>
      <c r="P9" s="48">
        <v>2</v>
      </c>
    </row>
    <row r="10" spans="1:16" ht="24" customHeight="1" x14ac:dyDescent="0.25">
      <c r="A10" s="76" t="s">
        <v>217</v>
      </c>
      <c r="B10" s="51">
        <v>16</v>
      </c>
      <c r="C10" s="80" t="s">
        <v>8</v>
      </c>
      <c r="D10" s="109" t="s">
        <v>228</v>
      </c>
      <c r="E10" s="52" t="s">
        <v>25</v>
      </c>
      <c r="F10" s="51"/>
      <c r="G10" s="94"/>
      <c r="H10" s="39">
        <v>16</v>
      </c>
      <c r="I10" s="39">
        <v>16</v>
      </c>
      <c r="J10" s="55">
        <v>16</v>
      </c>
      <c r="K10" s="56">
        <v>16</v>
      </c>
      <c r="L10" s="54">
        <v>8</v>
      </c>
      <c r="M10" s="55">
        <v>8</v>
      </c>
      <c r="N10" s="56">
        <v>8</v>
      </c>
      <c r="O10" s="54">
        <v>8</v>
      </c>
      <c r="P10" s="54">
        <v>8</v>
      </c>
    </row>
    <row r="11" spans="1:16" ht="24" customHeight="1" x14ac:dyDescent="0.25">
      <c r="A11" s="138" t="s">
        <v>235</v>
      </c>
      <c r="B11" s="51">
        <v>8</v>
      </c>
      <c r="C11" s="80" t="s">
        <v>8</v>
      </c>
      <c r="D11" s="139" t="s">
        <v>186</v>
      </c>
      <c r="E11" s="52" t="s">
        <v>25</v>
      </c>
      <c r="F11" s="51"/>
      <c r="G11" s="94"/>
      <c r="H11" s="39">
        <v>8</v>
      </c>
      <c r="I11" s="39">
        <v>8</v>
      </c>
      <c r="J11" s="55">
        <v>8</v>
      </c>
      <c r="K11" s="56">
        <v>8</v>
      </c>
      <c r="L11" s="54">
        <v>4</v>
      </c>
      <c r="M11" s="55">
        <v>1</v>
      </c>
      <c r="N11" s="56">
        <v>1</v>
      </c>
      <c r="O11" s="54">
        <v>1</v>
      </c>
      <c r="P11" s="54">
        <v>1</v>
      </c>
    </row>
    <row r="12" spans="1:16" ht="24" customHeight="1" x14ac:dyDescent="0.25">
      <c r="A12" s="76" t="s">
        <v>215</v>
      </c>
      <c r="B12" s="51">
        <v>8</v>
      </c>
      <c r="C12" s="80" t="s">
        <v>8</v>
      </c>
      <c r="D12" s="109" t="s">
        <v>183</v>
      </c>
      <c r="E12" s="52" t="s">
        <v>25</v>
      </c>
      <c r="F12" s="51"/>
      <c r="G12" s="94"/>
      <c r="H12" s="39">
        <v>8</v>
      </c>
      <c r="I12" s="39">
        <v>7</v>
      </c>
      <c r="J12" s="55">
        <v>7</v>
      </c>
      <c r="K12" s="56">
        <v>6</v>
      </c>
      <c r="L12" s="54">
        <v>6</v>
      </c>
      <c r="M12" s="55">
        <v>6</v>
      </c>
      <c r="N12" s="56">
        <v>6</v>
      </c>
      <c r="O12" s="54">
        <v>6</v>
      </c>
      <c r="P12" s="54">
        <v>6</v>
      </c>
    </row>
    <row r="13" spans="1:16" ht="24" customHeight="1" x14ac:dyDescent="0.25">
      <c r="A13" s="76" t="s">
        <v>219</v>
      </c>
      <c r="B13" s="51">
        <v>4</v>
      </c>
      <c r="C13" s="80" t="s">
        <v>8</v>
      </c>
      <c r="D13" s="109" t="s">
        <v>228</v>
      </c>
      <c r="E13" s="52" t="s">
        <v>25</v>
      </c>
      <c r="F13" s="51"/>
      <c r="G13" s="94"/>
      <c r="H13" s="39">
        <v>4</v>
      </c>
      <c r="I13" s="39">
        <v>4</v>
      </c>
      <c r="J13" s="55">
        <v>4</v>
      </c>
      <c r="K13" s="56">
        <v>4</v>
      </c>
      <c r="L13" s="54">
        <v>4</v>
      </c>
      <c r="M13" s="55">
        <v>4</v>
      </c>
      <c r="N13" s="56">
        <v>4</v>
      </c>
      <c r="O13" s="54">
        <v>4</v>
      </c>
      <c r="P13" s="54">
        <v>4</v>
      </c>
    </row>
    <row r="14" spans="1:16" ht="24" customHeight="1" x14ac:dyDescent="0.25">
      <c r="A14" s="38" t="s">
        <v>153</v>
      </c>
      <c r="B14" s="51">
        <v>2</v>
      </c>
      <c r="C14" s="51" t="s">
        <v>6</v>
      </c>
      <c r="D14" s="109" t="s">
        <v>228</v>
      </c>
      <c r="E14" s="52" t="s">
        <v>25</v>
      </c>
      <c r="F14" s="51"/>
      <c r="G14" s="94"/>
      <c r="H14" s="39">
        <v>2</v>
      </c>
      <c r="I14" s="39">
        <v>2</v>
      </c>
      <c r="J14" s="55">
        <v>2</v>
      </c>
      <c r="K14" s="56">
        <v>2</v>
      </c>
      <c r="L14" s="54">
        <v>2</v>
      </c>
      <c r="M14" s="55">
        <v>2</v>
      </c>
      <c r="N14" s="56">
        <v>2</v>
      </c>
      <c r="O14" s="54">
        <v>2</v>
      </c>
      <c r="P14" s="54">
        <v>2</v>
      </c>
    </row>
    <row r="15" spans="1:16" ht="24" customHeight="1" x14ac:dyDescent="0.25">
      <c r="A15" s="38" t="s">
        <v>156</v>
      </c>
      <c r="B15" s="51">
        <v>1</v>
      </c>
      <c r="C15" s="51" t="s">
        <v>6</v>
      </c>
      <c r="D15" s="109" t="s">
        <v>228</v>
      </c>
      <c r="E15" s="52" t="s">
        <v>25</v>
      </c>
      <c r="F15" s="51"/>
      <c r="G15" s="94"/>
      <c r="H15" s="39">
        <v>1</v>
      </c>
      <c r="I15" s="39">
        <v>1</v>
      </c>
      <c r="J15" s="55">
        <v>1</v>
      </c>
      <c r="K15" s="56">
        <v>1</v>
      </c>
      <c r="L15" s="54">
        <v>1</v>
      </c>
      <c r="M15" s="55">
        <v>1</v>
      </c>
      <c r="N15" s="56">
        <v>1</v>
      </c>
      <c r="O15" s="54">
        <v>1</v>
      </c>
      <c r="P15" s="54">
        <v>1</v>
      </c>
    </row>
    <row r="16" spans="1:16" ht="24" customHeight="1" x14ac:dyDescent="0.25">
      <c r="A16" s="38" t="s">
        <v>146</v>
      </c>
      <c r="B16" s="51">
        <v>2</v>
      </c>
      <c r="C16" s="51" t="s">
        <v>6</v>
      </c>
      <c r="D16" s="139" t="s">
        <v>186</v>
      </c>
      <c r="E16" s="52" t="s">
        <v>25</v>
      </c>
      <c r="F16" s="51"/>
      <c r="G16" s="94"/>
      <c r="H16" s="39">
        <v>2</v>
      </c>
      <c r="I16" s="39">
        <v>2</v>
      </c>
      <c r="J16" s="55">
        <v>2</v>
      </c>
      <c r="K16" s="56">
        <v>2</v>
      </c>
      <c r="L16" s="54">
        <v>2</v>
      </c>
      <c r="M16" s="55">
        <v>2</v>
      </c>
      <c r="N16" s="56">
        <v>2</v>
      </c>
      <c r="O16" s="54">
        <v>2</v>
      </c>
      <c r="P16" s="54">
        <v>2</v>
      </c>
    </row>
    <row r="17" spans="1:16" ht="24" customHeight="1" x14ac:dyDescent="0.25">
      <c r="A17" s="38" t="s">
        <v>147</v>
      </c>
      <c r="B17" s="51">
        <v>1</v>
      </c>
      <c r="C17" s="51" t="s">
        <v>9</v>
      </c>
      <c r="D17" s="139" t="s">
        <v>186</v>
      </c>
      <c r="E17" s="52" t="s">
        <v>25</v>
      </c>
      <c r="F17" s="51"/>
      <c r="G17" s="94"/>
      <c r="H17" s="39">
        <v>1</v>
      </c>
      <c r="I17" s="39">
        <v>1</v>
      </c>
      <c r="J17" s="55">
        <v>1</v>
      </c>
      <c r="K17" s="56">
        <v>1</v>
      </c>
      <c r="L17" s="54">
        <v>1</v>
      </c>
      <c r="M17" s="55">
        <v>1</v>
      </c>
      <c r="N17" s="56">
        <v>1</v>
      </c>
      <c r="O17" s="54">
        <v>1</v>
      </c>
      <c r="P17" s="54">
        <v>1</v>
      </c>
    </row>
    <row r="18" spans="1:16" ht="24" customHeight="1" x14ac:dyDescent="0.25">
      <c r="A18" s="137" t="s">
        <v>234</v>
      </c>
      <c r="B18" s="44">
        <v>16</v>
      </c>
      <c r="C18" s="44" t="s">
        <v>8</v>
      </c>
      <c r="D18" s="110" t="s">
        <v>229</v>
      </c>
      <c r="E18" s="53" t="s">
        <v>25</v>
      </c>
      <c r="F18" s="44"/>
      <c r="G18" s="97"/>
      <c r="H18" s="43">
        <v>16</v>
      </c>
      <c r="I18" s="43">
        <v>16</v>
      </c>
      <c r="J18" s="45">
        <v>14</v>
      </c>
      <c r="K18" s="46">
        <v>14</v>
      </c>
      <c r="L18" s="43">
        <v>10</v>
      </c>
      <c r="M18" s="45">
        <v>10</v>
      </c>
      <c r="N18" s="46">
        <v>10</v>
      </c>
      <c r="O18" s="43">
        <v>10</v>
      </c>
      <c r="P18" s="43">
        <v>10</v>
      </c>
    </row>
    <row r="19" spans="1:16" ht="24" customHeight="1" x14ac:dyDescent="0.25">
      <c r="A19" s="43" t="s">
        <v>178</v>
      </c>
      <c r="B19" s="44">
        <v>8</v>
      </c>
      <c r="C19" s="44" t="s">
        <v>8</v>
      </c>
      <c r="D19" s="110" t="s">
        <v>185</v>
      </c>
      <c r="E19" s="53" t="s">
        <v>25</v>
      </c>
      <c r="F19" s="44"/>
      <c r="G19" s="97"/>
      <c r="H19" s="43">
        <v>8</v>
      </c>
      <c r="I19" s="43">
        <v>8</v>
      </c>
      <c r="J19" s="45">
        <v>8</v>
      </c>
      <c r="K19" s="46">
        <v>8</v>
      </c>
      <c r="L19" s="43">
        <v>8</v>
      </c>
      <c r="M19" s="45">
        <v>8</v>
      </c>
      <c r="N19" s="46">
        <v>8</v>
      </c>
      <c r="O19" s="43">
        <v>8</v>
      </c>
      <c r="P19" s="43">
        <v>8</v>
      </c>
    </row>
    <row r="20" spans="1:16" ht="24" customHeight="1" x14ac:dyDescent="0.25">
      <c r="A20" s="43" t="s">
        <v>222</v>
      </c>
      <c r="B20" s="44">
        <v>2</v>
      </c>
      <c r="C20" s="44" t="s">
        <v>8</v>
      </c>
      <c r="D20" s="110" t="s">
        <v>185</v>
      </c>
      <c r="E20" s="61" t="s">
        <v>188</v>
      </c>
      <c r="F20" s="44"/>
      <c r="G20" s="97"/>
      <c r="H20" s="43">
        <v>2</v>
      </c>
      <c r="I20" s="43">
        <v>2</v>
      </c>
      <c r="J20" s="45">
        <v>0</v>
      </c>
      <c r="K20" s="46">
        <v>0</v>
      </c>
      <c r="L20" s="43">
        <v>0</v>
      </c>
      <c r="M20" s="45">
        <v>0</v>
      </c>
      <c r="N20" s="46">
        <v>0</v>
      </c>
      <c r="O20" s="43">
        <v>0</v>
      </c>
      <c r="P20" s="43">
        <v>0</v>
      </c>
    </row>
    <row r="21" spans="1:16" ht="24" customHeight="1" x14ac:dyDescent="0.25">
      <c r="A21" s="43" t="s">
        <v>223</v>
      </c>
      <c r="B21" s="44">
        <v>2</v>
      </c>
      <c r="C21" s="44" t="s">
        <v>8</v>
      </c>
      <c r="D21" s="110" t="s">
        <v>185</v>
      </c>
      <c r="E21" s="61" t="s">
        <v>188</v>
      </c>
      <c r="F21" s="44"/>
      <c r="G21" s="97"/>
      <c r="H21" s="43">
        <v>2</v>
      </c>
      <c r="I21" s="43">
        <v>2</v>
      </c>
      <c r="J21" s="45">
        <v>0</v>
      </c>
      <c r="K21" s="46">
        <v>0</v>
      </c>
      <c r="L21" s="43">
        <v>0</v>
      </c>
      <c r="M21" s="45">
        <v>0</v>
      </c>
      <c r="N21" s="46">
        <v>0</v>
      </c>
      <c r="O21" s="43">
        <v>0</v>
      </c>
      <c r="P21" s="43">
        <v>0</v>
      </c>
    </row>
    <row r="22" spans="1:16" ht="24" customHeight="1" x14ac:dyDescent="0.25">
      <c r="A22" s="43" t="s">
        <v>175</v>
      </c>
      <c r="B22" s="44">
        <v>2</v>
      </c>
      <c r="C22" s="44" t="s">
        <v>6</v>
      </c>
      <c r="D22" s="110" t="s">
        <v>185</v>
      </c>
      <c r="E22" s="61" t="s">
        <v>188</v>
      </c>
      <c r="F22" s="44"/>
      <c r="G22" s="97"/>
      <c r="H22" s="43">
        <v>2</v>
      </c>
      <c r="I22" s="43">
        <v>0</v>
      </c>
      <c r="J22" s="45">
        <v>0</v>
      </c>
      <c r="K22" s="46">
        <v>0</v>
      </c>
      <c r="L22" s="43">
        <v>0</v>
      </c>
      <c r="M22" s="45">
        <v>0</v>
      </c>
      <c r="N22" s="46">
        <v>0</v>
      </c>
      <c r="O22" s="43">
        <v>0</v>
      </c>
      <c r="P22" s="43">
        <v>0</v>
      </c>
    </row>
    <row r="23" spans="1:16" ht="24" customHeight="1" x14ac:dyDescent="0.25">
      <c r="A23" s="77" t="s">
        <v>176</v>
      </c>
      <c r="B23" s="44">
        <v>4</v>
      </c>
      <c r="C23" s="44" t="s">
        <v>9</v>
      </c>
      <c r="D23" s="110" t="s">
        <v>185</v>
      </c>
      <c r="E23" s="53" t="s">
        <v>25</v>
      </c>
      <c r="F23" s="44"/>
      <c r="G23" s="97"/>
      <c r="H23" s="43">
        <v>4</v>
      </c>
      <c r="I23" s="43">
        <v>4</v>
      </c>
      <c r="J23" s="45">
        <v>4</v>
      </c>
      <c r="K23" s="46">
        <v>4</v>
      </c>
      <c r="L23" s="43">
        <v>4</v>
      </c>
      <c r="M23" s="45">
        <v>4</v>
      </c>
      <c r="N23" s="46">
        <v>4</v>
      </c>
      <c r="O23" s="43">
        <v>4</v>
      </c>
      <c r="P23" s="43">
        <v>4</v>
      </c>
    </row>
    <row r="24" spans="1:16" ht="24" customHeight="1" x14ac:dyDescent="0.25">
      <c r="A24" s="73" t="s">
        <v>211</v>
      </c>
      <c r="B24" s="62">
        <v>2</v>
      </c>
      <c r="C24" s="62" t="s">
        <v>8</v>
      </c>
      <c r="D24" s="111" t="s">
        <v>186</v>
      </c>
      <c r="E24" s="53" t="s">
        <v>25</v>
      </c>
      <c r="F24" s="62"/>
      <c r="G24" s="102"/>
      <c r="H24" s="57">
        <v>2</v>
      </c>
      <c r="I24" s="57">
        <v>2</v>
      </c>
      <c r="J24" s="58">
        <v>2</v>
      </c>
      <c r="K24" s="59">
        <v>2</v>
      </c>
      <c r="L24" s="57">
        <v>2</v>
      </c>
      <c r="M24" s="58">
        <v>2</v>
      </c>
      <c r="N24" s="59">
        <v>2</v>
      </c>
      <c r="O24" s="57">
        <v>2</v>
      </c>
      <c r="P24" s="57">
        <v>2</v>
      </c>
    </row>
    <row r="25" spans="1:16" ht="24" customHeight="1" x14ac:dyDescent="0.2">
      <c r="F25" s="104" t="s">
        <v>204</v>
      </c>
      <c r="H25">
        <f>SUM(H3:H24)</f>
        <v>103</v>
      </c>
    </row>
    <row r="26" spans="1:16" ht="24" customHeight="1" x14ac:dyDescent="0.2"/>
    <row r="27" spans="1:16" ht="24" customHeight="1" x14ac:dyDescent="0.2"/>
    <row r="28" spans="1:16" ht="24" customHeight="1" x14ac:dyDescent="0.2"/>
    <row r="29" spans="1:16" ht="24" customHeight="1" x14ac:dyDescent="0.2"/>
    <row r="30" spans="1:16" ht="24" customHeight="1" x14ac:dyDescent="0.2"/>
    <row r="31" spans="1:16" ht="24" customHeight="1" x14ac:dyDescent="0.2"/>
    <row r="32" spans="1:16" ht="24" customHeight="1" x14ac:dyDescent="0.2"/>
    <row r="33" ht="24" customHeight="1" x14ac:dyDescent="0.2"/>
    <row r="34" ht="24" customHeight="1" x14ac:dyDescent="0.2"/>
    <row r="35" ht="24" customHeight="1" x14ac:dyDescent="0.2"/>
    <row r="36" ht="24" customHeight="1" x14ac:dyDescent="0.2"/>
  </sheetData>
  <mergeCells count="3">
    <mergeCell ref="H1:J1"/>
    <mergeCell ref="K1:M1"/>
    <mergeCell ref="N1:P1"/>
  </mergeCells>
  <conditionalFormatting sqref="H7:P7">
    <cfRule type="iconSet" priority="2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1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pane ySplit="1" topLeftCell="A4" activePane="bottomLeft" state="frozen"/>
      <selection pane="bottomLeft" activeCell="O9" sqref="O9"/>
    </sheetView>
  </sheetViews>
  <sheetFormatPr defaultColWidth="17.140625" defaultRowHeight="12.75" customHeight="1" x14ac:dyDescent="0.2"/>
  <cols>
    <col min="2" max="10" width="9.7109375" customWidth="1"/>
  </cols>
  <sheetData>
    <row r="1" spans="1:10" ht="35.25" customHeight="1" x14ac:dyDescent="0.2">
      <c r="A1" s="136" t="s">
        <v>227</v>
      </c>
      <c r="B1" s="128"/>
      <c r="C1" s="128"/>
      <c r="D1" s="128"/>
      <c r="E1" s="129"/>
      <c r="F1" s="129"/>
      <c r="G1" s="129"/>
      <c r="H1" s="129"/>
      <c r="I1" s="129"/>
      <c r="J1" s="129"/>
    </row>
    <row r="2" spans="1:10" ht="14.25" x14ac:dyDescent="0.2">
      <c r="A2" s="8"/>
      <c r="B2" s="130"/>
      <c r="C2" s="131"/>
      <c r="D2" s="132"/>
      <c r="E2" s="133"/>
      <c r="F2" s="134"/>
      <c r="G2" s="135"/>
      <c r="H2" s="133"/>
      <c r="I2" s="134"/>
      <c r="J2" s="135"/>
    </row>
    <row r="3" spans="1:10" ht="14.25" x14ac:dyDescent="0.2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0" ht="14.25" x14ac:dyDescent="0.2">
      <c r="A4" s="1"/>
      <c r="B4" s="69">
        <v>41556</v>
      </c>
      <c r="C4" s="70">
        <v>41558</v>
      </c>
      <c r="D4" s="71">
        <v>41561</v>
      </c>
      <c r="E4" s="69">
        <v>41563</v>
      </c>
      <c r="F4" s="70">
        <v>41565</v>
      </c>
      <c r="G4" s="71">
        <v>41568</v>
      </c>
      <c r="H4" s="69">
        <v>41570</v>
      </c>
      <c r="I4" s="70">
        <v>41572</v>
      </c>
      <c r="J4" s="71">
        <v>41575</v>
      </c>
    </row>
    <row r="5" spans="1:10" ht="26.25" customHeight="1" x14ac:dyDescent="0.2">
      <c r="A5" s="25"/>
      <c r="B5" s="22">
        <v>1</v>
      </c>
      <c r="C5" s="24">
        <f t="shared" ref="C5:J5" si="0">B5+1</f>
        <v>2</v>
      </c>
      <c r="D5" s="6">
        <f t="shared" si="0"/>
        <v>3</v>
      </c>
      <c r="E5" s="22">
        <f t="shared" si="0"/>
        <v>4</v>
      </c>
      <c r="F5" s="24">
        <f t="shared" si="0"/>
        <v>5</v>
      </c>
      <c r="G5" s="6">
        <f t="shared" si="0"/>
        <v>6</v>
      </c>
      <c r="H5" s="22">
        <f t="shared" si="0"/>
        <v>7</v>
      </c>
      <c r="I5" s="24">
        <f t="shared" si="0"/>
        <v>8</v>
      </c>
      <c r="J5" s="6">
        <f t="shared" si="0"/>
        <v>9</v>
      </c>
    </row>
    <row r="6" spans="1:10" ht="26.25" customHeight="1" x14ac:dyDescent="0.2">
      <c r="A6" s="21" t="s">
        <v>27</v>
      </c>
      <c r="B6" s="10">
        <f>SUM('Sprint 2'!H3:H24)</f>
        <v>103</v>
      </c>
      <c r="C6" s="15">
        <f>SUM('Sprint 2'!I3:I31)</f>
        <v>98</v>
      </c>
      <c r="D6" s="28">
        <f>SUM('Sprint 2'!J3:J31)</f>
        <v>87</v>
      </c>
      <c r="E6" s="10">
        <f>SUM('Sprint 2'!K3:K31)</f>
        <v>83</v>
      </c>
      <c r="F6" s="15">
        <f>SUM('Sprint 2'!L3:L31)</f>
        <v>65</v>
      </c>
      <c r="G6" s="28">
        <f>SUM('Sprint 2'!M3:M31)</f>
        <v>60</v>
      </c>
      <c r="H6" s="10">
        <f>SUM('Sprint 2'!N3:N31)</f>
        <v>60</v>
      </c>
      <c r="I6" s="15">
        <f>SUM('Sprint 2'!O3:O31)</f>
        <v>60</v>
      </c>
      <c r="J6" s="28">
        <f>SUM('Sprint 2'!P3:P31)</f>
        <v>60</v>
      </c>
    </row>
    <row r="7" spans="1:10" ht="24" customHeight="1" x14ac:dyDescent="0.2">
      <c r="A7" s="21" t="s">
        <v>28</v>
      </c>
      <c r="B7" s="5">
        <f>SUM('Sprint 2'!$B$3:$B$31)-(((B5-1)*SUM('Sprint 2'!$B$3:$B$31))/($J$5-1))</f>
        <v>103</v>
      </c>
      <c r="C7" s="16">
        <f>SUM('Sprint 2'!$B$3:$B$31)-(((C5-1)*SUM('Sprint 2'!$B$3:$B$31))/($J$5-1))</f>
        <v>90.125</v>
      </c>
      <c r="D7" s="11">
        <f>SUM('Sprint 2'!$B$3:$B$31)-(((D5-1)*SUM('Sprint 2'!$B$3:$B$31))/($J$5-1))</f>
        <v>77.25</v>
      </c>
      <c r="E7" s="5">
        <f>SUM('Sprint 2'!$B$3:$B$31)-(((E5-1)*SUM('Sprint 2'!$B$3:$B$31))/($J$5-1))</f>
        <v>64.375</v>
      </c>
      <c r="F7" s="16">
        <f>SUM('Sprint 2'!$B$3:$B$31)-(((F5-1)*SUM('Sprint 2'!$B$3:$B$31))/($J$5-1))</f>
        <v>51.5</v>
      </c>
      <c r="G7" s="11">
        <f>SUM('Sprint 2'!$B$3:$B$31)-(((G5-1)*SUM('Sprint 2'!$B$3:$B$31))/($J$5-1))</f>
        <v>38.625</v>
      </c>
      <c r="H7" s="5">
        <f>SUM('Sprint 2'!$B$3:$B$31)-(((H5-1)*SUM('Sprint 2'!$B$3:$B$31))/($J$5-1))</f>
        <v>25.75</v>
      </c>
      <c r="I7" s="16">
        <f>SUM('Sprint 2'!$B$3:$B$31)-(((I5-1)*SUM('Sprint 2'!$B$3:$B$31))/($J$5-1))</f>
        <v>12.875</v>
      </c>
      <c r="J7" s="11">
        <f>SUM('Sprint 2'!$B$3:$B$31)-(((J5-1)*SUM('Sprint 2'!$B$3:$B$31))/($J$5-1))</f>
        <v>0</v>
      </c>
    </row>
    <row r="8" spans="1:10" ht="26.25" customHeight="1" x14ac:dyDescent="0.2"/>
    <row r="9" spans="1:10" ht="26.25" customHeight="1" x14ac:dyDescent="0.2"/>
    <row r="10" spans="1:10" ht="26.25" customHeight="1" x14ac:dyDescent="0.2"/>
    <row r="11" spans="1:10" ht="26.25" customHeight="1" x14ac:dyDescent="0.2">
      <c r="B11" s="15" t="s">
        <v>29</v>
      </c>
      <c r="C11" s="15"/>
      <c r="D11" s="15"/>
      <c r="E11" s="15"/>
      <c r="F11" s="15"/>
      <c r="G11" s="15"/>
    </row>
    <row r="12" spans="1:10" ht="26.25" customHeight="1" x14ac:dyDescent="0.2">
      <c r="B12" s="15"/>
      <c r="C12" s="15"/>
      <c r="D12" s="15"/>
      <c r="E12" s="15"/>
      <c r="F12" s="15"/>
      <c r="G12" s="15"/>
    </row>
    <row r="13" spans="1:10" ht="26.25" customHeight="1" x14ac:dyDescent="0.2">
      <c r="B13" s="15"/>
      <c r="C13" s="15"/>
      <c r="D13" s="15"/>
      <c r="E13" s="15"/>
      <c r="F13" s="15"/>
      <c r="G13" s="15"/>
    </row>
    <row r="14" spans="1:10" ht="26.25" customHeight="1" x14ac:dyDescent="0.2">
      <c r="B14" s="15"/>
      <c r="C14" s="15"/>
      <c r="D14" s="15"/>
      <c r="E14" s="15"/>
      <c r="F14" s="15"/>
      <c r="G14" s="15"/>
    </row>
    <row r="15" spans="1:10" ht="26.25" customHeight="1" x14ac:dyDescent="0.2">
      <c r="B15" s="15"/>
      <c r="C15" s="15"/>
      <c r="D15" s="15"/>
      <c r="E15" s="15"/>
      <c r="F15" s="15"/>
      <c r="G15" s="15"/>
    </row>
    <row r="16" spans="1:10" ht="26.25" customHeight="1" x14ac:dyDescent="0.2">
      <c r="B16" s="15"/>
      <c r="C16" s="15"/>
      <c r="D16" s="15"/>
      <c r="E16" s="15"/>
      <c r="F16" s="15"/>
      <c r="G16" s="15"/>
    </row>
    <row r="17" spans="2:7" x14ac:dyDescent="0.2">
      <c r="B17" s="15"/>
      <c r="C17" s="15"/>
      <c r="D17" s="15"/>
      <c r="E17" s="15"/>
      <c r="F17" s="15"/>
      <c r="G17" s="15"/>
    </row>
    <row r="18" spans="2:7" x14ac:dyDescent="0.2">
      <c r="B18" s="15"/>
      <c r="C18" s="15"/>
      <c r="D18" s="15"/>
      <c r="E18" s="15"/>
      <c r="F18" s="15"/>
      <c r="G18" s="15"/>
    </row>
    <row r="19" spans="2:7" x14ac:dyDescent="0.2">
      <c r="B19" s="15"/>
      <c r="C19" s="15"/>
      <c r="D19" s="15"/>
      <c r="E19" s="15"/>
      <c r="F19" s="15"/>
      <c r="G19" s="15"/>
    </row>
    <row r="20" spans="2:7" x14ac:dyDescent="0.2">
      <c r="B20" s="15"/>
      <c r="C20" s="15"/>
      <c r="D20" s="15"/>
      <c r="E20" s="15"/>
      <c r="F20" s="15"/>
      <c r="G20" s="15"/>
    </row>
    <row r="21" spans="2:7" x14ac:dyDescent="0.2">
      <c r="B21" s="15"/>
      <c r="C21" s="15"/>
      <c r="D21" s="15"/>
      <c r="E21" s="15"/>
      <c r="F21" s="15"/>
      <c r="G21" s="15"/>
    </row>
    <row r="22" spans="2:7" x14ac:dyDescent="0.2">
      <c r="B22" s="15"/>
      <c r="C22" s="15"/>
      <c r="D22" s="15"/>
      <c r="E22" s="15"/>
      <c r="F22" s="15"/>
      <c r="G22" s="15"/>
    </row>
    <row r="23" spans="2:7" x14ac:dyDescent="0.2">
      <c r="B23" s="15"/>
      <c r="C23" s="15"/>
      <c r="D23" s="15"/>
      <c r="E23" s="15"/>
      <c r="F23" s="15"/>
      <c r="G23" s="15"/>
    </row>
    <row r="24" spans="2:7" x14ac:dyDescent="0.2">
      <c r="B24" s="15"/>
      <c r="C24" s="15"/>
      <c r="D24" s="15"/>
      <c r="E24" s="15"/>
      <c r="F24" s="15"/>
      <c r="G24" s="15"/>
    </row>
    <row r="25" spans="2:7" x14ac:dyDescent="0.2">
      <c r="B25" s="15"/>
      <c r="C25" s="15"/>
      <c r="D25" s="15"/>
      <c r="E25" s="15"/>
      <c r="F25" s="15"/>
      <c r="G25" s="15"/>
    </row>
    <row r="26" spans="2:7" ht="12.75" customHeight="1" x14ac:dyDescent="0.2">
      <c r="B26" s="15"/>
      <c r="C26" s="15"/>
      <c r="D26" s="15"/>
      <c r="E26" s="15"/>
      <c r="F26" s="15"/>
      <c r="G26" s="15"/>
    </row>
    <row r="27" spans="2:7" ht="12.75" customHeight="1" x14ac:dyDescent="0.2">
      <c r="B27" s="15"/>
      <c r="C27" s="15"/>
      <c r="D27" s="15"/>
      <c r="E27" s="15"/>
      <c r="F27" s="15"/>
      <c r="G27" s="15"/>
    </row>
    <row r="28" spans="2:7" ht="12.75" customHeight="1" x14ac:dyDescent="0.2">
      <c r="B28" s="15"/>
      <c r="C28" s="15"/>
      <c r="D28" s="15"/>
      <c r="E28" s="15"/>
      <c r="F28" s="15"/>
      <c r="G28" s="15"/>
    </row>
    <row r="29" spans="2:7" ht="12.75" customHeight="1" x14ac:dyDescent="0.2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Stories</vt:lpstr>
      <vt:lpstr>Product Backlog</vt:lpstr>
      <vt:lpstr>Sprint 1</vt:lpstr>
      <vt:lpstr>Sprint 1 Burndown</vt:lpstr>
      <vt:lpstr>Sprint 2</vt:lpstr>
      <vt:lpstr>Sprint 2 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2013-09-20T01:59:19Z</dcterms:created>
  <dcterms:modified xsi:type="dcterms:W3CDTF">2013-10-21T18:43:30Z</dcterms:modified>
</cp:coreProperties>
</file>