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r\Documents\GitHub\PayBack\"/>
    </mc:Choice>
  </mc:AlternateContent>
  <bookViews>
    <workbookView xWindow="390" yWindow="620" windowWidth="11300" windowHeight="7460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52511"/>
</workbook>
</file>

<file path=xl/calcChain.xml><?xml version="1.0" encoding="utf-8"?>
<calcChain xmlns="http://schemas.openxmlformats.org/spreadsheetml/2006/main">
  <c r="I55" i="8" l="1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I61" i="8"/>
  <c r="J61" i="8"/>
  <c r="K61" i="8"/>
  <c r="L61" i="8"/>
  <c r="M61" i="8"/>
  <c r="N61" i="8"/>
  <c r="O61" i="8"/>
  <c r="P61" i="8"/>
  <c r="I62" i="8"/>
  <c r="J62" i="8"/>
  <c r="K62" i="8"/>
  <c r="L62" i="8"/>
  <c r="M62" i="8"/>
  <c r="N62" i="8"/>
  <c r="O62" i="8"/>
  <c r="P62" i="8"/>
  <c r="I54" i="8"/>
  <c r="J54" i="8"/>
  <c r="K54" i="8"/>
  <c r="L54" i="8"/>
  <c r="M54" i="8"/>
  <c r="N54" i="8"/>
  <c r="O54" i="8"/>
  <c r="P54" i="8"/>
  <c r="H61" i="8"/>
  <c r="H59" i="8"/>
  <c r="H58" i="8"/>
  <c r="H57" i="8"/>
  <c r="H56" i="8"/>
  <c r="H55" i="8"/>
  <c r="I50" i="8"/>
  <c r="J50" i="8"/>
  <c r="K50" i="8"/>
  <c r="L50" i="8"/>
  <c r="M50" i="8"/>
  <c r="N50" i="8"/>
  <c r="O50" i="8"/>
  <c r="P50" i="8"/>
  <c r="I49" i="8"/>
  <c r="J49" i="8"/>
  <c r="K49" i="8"/>
  <c r="L49" i="8"/>
  <c r="M49" i="8"/>
  <c r="N49" i="8"/>
  <c r="O49" i="8"/>
  <c r="P49" i="8"/>
  <c r="I48" i="8"/>
  <c r="J48" i="8"/>
  <c r="K48" i="8"/>
  <c r="L48" i="8"/>
  <c r="M48" i="8"/>
  <c r="N48" i="8"/>
  <c r="O48" i="8"/>
  <c r="P48" i="8"/>
  <c r="H49" i="8"/>
  <c r="H62" i="8" l="1"/>
  <c r="H60" i="8"/>
  <c r="H54" i="8"/>
  <c r="H50" i="8"/>
  <c r="H48" i="8"/>
  <c r="P51" i="8"/>
  <c r="O51" i="8"/>
  <c r="N51" i="8"/>
  <c r="M51" i="8"/>
  <c r="L51" i="8"/>
  <c r="K51" i="8"/>
  <c r="J51" i="8"/>
  <c r="I51" i="8"/>
  <c r="H51" i="8"/>
  <c r="O63" i="8" l="1"/>
  <c r="J63" i="8"/>
  <c r="M63" i="8"/>
  <c r="N63" i="8"/>
  <c r="I63" i="8"/>
  <c r="H63" i="8"/>
  <c r="P63" i="8"/>
  <c r="K63" i="8"/>
  <c r="L63" i="8"/>
  <c r="C4" i="9"/>
  <c r="D4" i="9" s="1"/>
  <c r="C5" i="9"/>
  <c r="D5" i="9"/>
  <c r="E5" i="9"/>
  <c r="F5" i="9"/>
  <c r="G5" i="9"/>
  <c r="H5" i="9"/>
  <c r="I5" i="9"/>
  <c r="J5" i="9"/>
  <c r="B5" i="9"/>
  <c r="B49" i="8"/>
  <c r="H46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J44" i="6" s="1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F4" i="9" l="1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J6" i="9" l="1"/>
  <c r="C6" i="9"/>
  <c r="B6" i="9"/>
  <c r="D6" i="9"/>
  <c r="E6" i="9"/>
  <c r="F6" i="9"/>
  <c r="G6" i="9"/>
  <c r="H6" i="9"/>
  <c r="I6" i="9"/>
  <c r="G4" i="7"/>
  <c r="H4" i="7" l="1"/>
  <c r="I4" i="7" l="1"/>
  <c r="J4" i="7" l="1"/>
  <c r="I6" i="7" s="1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<sst xmlns="http://schemas.openxmlformats.org/spreadsheetml/2006/main" count="1178" uniqueCount="286">
  <si>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</si>
  <si>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</si>
  <si>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</si>
  <si>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</si>
  <si>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</si>
  <si>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</si>
  <si>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</si>
  <si>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</si>
  <si>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</si>
  <si>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</si>
  <si>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</si>
  <si>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</si>
  <si>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</si>
  <si>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</si>
  <si>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</si>
  <si>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</si>
  <si>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</si>
  <si>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</si>
  <si>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</si>
  <si>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</si>
  <si>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</si>
  <si>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</si>
  <si>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</si>
  <si>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</si>
  <si>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</si>
  <si>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</si>
  <si>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</si>
  <si>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</si>
  <si>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</si>
  <si>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</si>
  <si>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</si>
  <si>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</si>
  <si>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</si>
  <si>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</si>
  <si>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</si>
  <si>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</si>
  <si>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</si>
  <si>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</si>
  <si>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</si>
  <si>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</si>
  <si>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</si>
  <si>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</si>
  <si>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</si>
  <si>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</si>
  <si>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</si>
  <si>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</si>
  <si>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</si>
  <si>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</si>
  <si>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</si>
  <si>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</si>
  <si>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</si>
  <si>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</si>
  <si>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</si>
  <si>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</si>
  <si>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</si>
  <si>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</si>
  <si>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</si>
  <si>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</si>
  <si>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</si>
  <si>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</si>
  <si>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</si>
  <si>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</si>
  <si>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</si>
  <si>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</si>
  <si>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</si>
  <si>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</si>
  <si>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</si>
  <si>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</si>
  <si>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</si>
  <si>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</si>
  <si>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</si>
  <si>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</si>
  <si>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</si>
  <si>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</si>
  <si>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</si>
  <si>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</si>
  <si>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</si>
  <si>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</si>
  <si>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</si>
  <si>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</si>
  <si>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</si>
  <si>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</si>
  <si>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</si>
  <si>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</si>
  <si>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</si>
  <si>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</si>
  <si>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</si>
  <si>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</si>
  <si>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</si>
  <si>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</si>
  <si>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</si>
  <si>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</si>
  <si>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</si>
  <si>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</si>
  <si>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</si>
  <si>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</si>
  <si>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</si>
  <si>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</si>
  <si>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</si>
  <si>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</si>
  <si>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</si>
  <si>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</si>
  <si>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</si>
  <si>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</si>
  <si>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</si>
  <si>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</si>
  <si>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</si>
  <si>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</si>
  <si>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</si>
  <si>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</si>
  <si>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</si>
  <si>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</si>
  <si>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</si>
  <si>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</si>
  <si>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</si>
  <si>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</si>
  <si>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</si>
  <si>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</si>
  <si>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</si>
  <si>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</si>
  <si>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</si>
  <si>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</si>
  <si>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</si>
  <si>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</si>
  <si>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</si>
  <si>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</si>
  <si>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</si>
  <si>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</si>
  <si>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</si>
  <si>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</si>
  <si>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</si>
  <si>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</si>
  <si>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</si>
  <si>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</si>
  <si>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</si>
  <si>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</si>
  <si>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</si>
  <si>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</si>
  <si>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</si>
  <si>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</si>
  <si>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</si>
  <si>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</si>
  <si>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</si>
  <si>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</si>
  <si>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</si>
  <si>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</si>
  <si>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</si>
  <si>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</si>
  <si>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</si>
  <si>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</si>
  <si>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</si>
  <si>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</si>
  <si>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</si>
  <si>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</si>
  <si>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</si>
  <si>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</si>
  <si>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</si>
  <si>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</si>
  <si>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</si>
  <si>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</si>
  <si>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</si>
  <si>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</si>
  <si>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</si>
  <si>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</si>
  <si>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</si>
  <si>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</si>
  <si>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</si>
  <si>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</si>
  <si>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</si>
  <si>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</si>
  <si>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</si>
  <si>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</si>
  <si>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</si>
  <si>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</si>
  <si>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</si>
  <si>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</si>
  <si>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</si>
  <si>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</si>
  <si>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</si>
  <si>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</si>
  <si>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</si>
  <si>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</si>
  <si>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</si>
  <si>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</si>
  <si>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</si>
  <si>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</si>
  <si>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</si>
  <si>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</si>
  <si>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</si>
  <si>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</si>
  <si>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</si>
  <si>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</si>
  <si>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</si>
  <si>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</si>
  <si>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</si>
  <si>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</si>
  <si>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</si>
  <si>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</si>
  <si>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</si>
  <si>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</si>
  <si>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</si>
  <si>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</si>
  <si>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</si>
  <si>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</si>
  <si>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</si>
  <si>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</si>
  <si>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</si>
  <si>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</si>
  <si>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</si>
  <si>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</si>
  <si>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</si>
  <si>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</si>
  <si>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</si>
  <si>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</si>
  <si>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</si>
  <si>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</si>
  <si>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</si>
  <si>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</si>
  <si>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</si>
  <si>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</si>
  <si>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</si>
  <si>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</si>
  <si>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</si>
  <si>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</si>
  <si>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</si>
  <si>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</si>
  <si>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</si>
  <si>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</si>
  <si>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</si>
  <si>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</si>
  <si>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</si>
  <si>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</si>
  <si>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</si>
  <si>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</si>
  <si>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</si>
  <si>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</si>
  <si>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</si>
  <si>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</si>
  <si>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</si>
  <si>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</si>
  <si>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</si>
  <si>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</si>
  <si>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</si>
  <si>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</si>
  <si>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</si>
  <si>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</si>
  <si>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</si>
  <si>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</si>
  <si>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</si>
  <si>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</si>
  <si>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</si>
  <si>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</si>
  <si>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</si>
  <si>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</si>
  <si>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</si>
  <si>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</si>
  <si>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</si>
  <si>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</si>
  <si>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</si>
  <si>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</si>
  <si>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</si>
  <si>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</si>
  <si>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</si>
  <si>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</si>
  <si>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</si>
  <si>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</si>
  <si>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</si>
  <si>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</si>
  <si>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</si>
  <si>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</si>
  <si>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</si>
  <si>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</si>
  <si>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</si>
  <si>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</si>
  <si>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</si>
  <si>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</si>
  <si>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</si>
  <si>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</si>
  <si>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</si>
  <si>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Create Dialog sequences for changing account information</t>
  </si>
  <si>
    <t>Create method for sending transactions to server (Summary transaction page)</t>
  </si>
  <si>
    <t>Modify Transaction Page 1 to ask for Name of transaction (add EditText for receiving information)</t>
  </si>
  <si>
    <t xml:space="preserve">    </t>
  </si>
  <si>
    <t>10/30 - 11/4</t>
  </si>
  <si>
    <t>11/6 - 11/11</t>
  </si>
  <si>
    <t>11/13 - 11/18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</si>
</sst>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1">
    <xf numFmtId="0" fontId="0" fillId="0" borderId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178">
    <xf numFmtId="0" fontId="0" fillId="0" borderId="0" xfId="0" applyAlignment="1">
      <alignment wrapText="1"/>
    </xf>
    <xf numFmtId="0" fontId="18" fillId="2" borderId="1" xfId="0" applyNumberFormat="1" applyFont="1" applyFill="1" applyBorder="1" applyAlignment="1">
      <alignment horizontal="right" vertical="center" wrapText="1"/>
    </xf>
    <xf numFmtId="0" fontId="19" fillId="3" borderId="2" xfId="0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left" vertical="center" wrapText="1"/>
    </xf>
    <xf numFmtId="0" fontId="23" fillId="5" borderId="0" xfId="0" applyFont="1" applyFill="1" applyAlignment="1">
      <alignment horizontal="left" vertical="center" wrapText="1"/>
    </xf>
    <xf numFmtId="0" fontId="28" fillId="8" borderId="5" xfId="0" applyNumberFormat="1" applyFont="1" applyFill="1" applyBorder="1" applyAlignment="1">
      <alignment horizontal="center" wrapText="1"/>
    </xf>
    <xf numFmtId="0" fontId="29" fillId="9" borderId="0" xfId="0" applyNumberFormat="1" applyFont="1" applyFill="1" applyAlignment="1">
      <alignment horizontal="center" wrapText="1"/>
    </xf>
    <xf numFmtId="0" fontId="34" fillId="12" borderId="0" xfId="0" applyFont="1" applyFill="1" applyAlignment="1">
      <alignment horizontal="center" wrapText="1"/>
    </xf>
    <xf numFmtId="0" fontId="35" fillId="13" borderId="8" xfId="0" applyNumberFormat="1" applyFont="1" applyFill="1" applyBorder="1" applyAlignment="1">
      <alignment horizontal="center" wrapText="1"/>
    </xf>
    <xf numFmtId="0" fontId="36" fillId="14" borderId="0" xfId="0" applyFont="1" applyFill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39" fillId="15" borderId="10" xfId="0" applyNumberFormat="1" applyFont="1" applyFill="1" applyBorder="1" applyAlignment="1">
      <alignment horizontal="center" vertical="center" wrapText="1"/>
    </xf>
    <xf numFmtId="0" fontId="41" fillId="17" borderId="0" xfId="0" applyFont="1" applyFill="1" applyAlignment="1">
      <alignment horizontal="center" wrapText="1"/>
    </xf>
    <xf numFmtId="0" fontId="4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4" fillId="0" borderId="12" xfId="0" applyFont="1" applyBorder="1" applyAlignment="1">
      <alignment horizontal="right" vertical="center" wrapText="1"/>
    </xf>
    <xf numFmtId="0" fontId="50" fillId="23" borderId="0" xfId="0" applyFont="1" applyFill="1" applyAlignment="1">
      <alignment horizontal="center" vertical="center" wrapText="1"/>
    </xf>
    <xf numFmtId="0" fontId="52" fillId="0" borderId="15" xfId="0" applyFont="1" applyBorder="1" applyAlignment="1">
      <alignment vertical="center" wrapText="1"/>
    </xf>
    <xf numFmtId="0" fontId="53" fillId="26" borderId="0" xfId="0" applyFont="1" applyFill="1" applyAlignment="1">
      <alignment horizontal="left" wrapText="1"/>
    </xf>
    <xf numFmtId="0" fontId="54" fillId="27" borderId="0" xfId="0" applyNumberFormat="1" applyFont="1" applyFill="1" applyAlignment="1">
      <alignment horizontal="center" vertical="center" wrapText="1"/>
    </xf>
    <xf numFmtId="0" fontId="17" fillId="33" borderId="0" xfId="4" applyAlignment="1">
      <alignment vertical="center" wrapText="1"/>
    </xf>
    <xf numFmtId="0" fontId="17" fillId="31" borderId="0" xfId="2" applyAlignment="1">
      <alignment vertical="center" wrapText="1"/>
    </xf>
    <xf numFmtId="0" fontId="17" fillId="30" borderId="0" xfId="1" applyAlignment="1">
      <alignment vertical="center" wrapText="1"/>
    </xf>
    <xf numFmtId="0" fontId="17" fillId="33" borderId="0" xfId="4" applyAlignment="1"/>
    <xf numFmtId="0" fontId="17" fillId="31" borderId="0" xfId="2" applyAlignment="1"/>
    <xf numFmtId="0" fontId="17" fillId="30" borderId="0" xfId="1" applyAlignment="1"/>
    <xf numFmtId="0" fontId="17" fillId="33" borderId="0" xfId="4" applyAlignment="1">
      <alignment wrapText="1"/>
    </xf>
    <xf numFmtId="0" fontId="17" fillId="31" borderId="0" xfId="2" applyAlignment="1" applyProtection="1">
      <alignment wrapText="1"/>
      <protection locked="0"/>
    </xf>
    <xf numFmtId="0" fontId="24" fillId="0" borderId="0" xfId="0" applyFont="1" applyAlignment="1">
      <alignment wrapText="1"/>
    </xf>
    <xf numFmtId="0" fontId="17" fillId="31" borderId="0" xfId="2" applyAlignment="1">
      <alignment wrapText="1"/>
    </xf>
    <xf numFmtId="0" fontId="17" fillId="31" borderId="0" xfId="2" applyAlignment="1">
      <alignment horizontal="right" wrapText="1"/>
    </xf>
    <xf numFmtId="0" fontId="17" fillId="34" borderId="0" xfId="5" applyAlignment="1">
      <alignment wrapText="1"/>
    </xf>
    <xf numFmtId="0" fontId="17" fillId="34" borderId="0" xfId="5" applyAlignment="1">
      <alignment horizontal="left" wrapText="1"/>
    </xf>
    <xf numFmtId="0" fontId="17" fillId="34" borderId="0" xfId="5" applyAlignment="1">
      <alignment horizontal="right" wrapText="1"/>
    </xf>
    <xf numFmtId="0" fontId="17" fillId="30" borderId="0" xfId="1" applyAlignment="1">
      <alignment wrapText="1"/>
    </xf>
    <xf numFmtId="0" fontId="17" fillId="30" borderId="0" xfId="1" applyAlignment="1">
      <alignment horizontal="center" wrapText="1"/>
    </xf>
    <xf numFmtId="0" fontId="17" fillId="34" borderId="0" xfId="5" applyAlignment="1">
      <alignment horizontal="center" wrapText="1"/>
    </xf>
    <xf numFmtId="0" fontId="17" fillId="34" borderId="0" xfId="5" applyNumberFormat="1" applyAlignment="1">
      <alignment horizontal="right" wrapText="1"/>
    </xf>
    <xf numFmtId="0" fontId="17" fillId="34" borderId="14" xfId="5" applyNumberFormat="1" applyBorder="1" applyAlignment="1">
      <alignment horizontal="right" wrapText="1"/>
    </xf>
    <xf numFmtId="0" fontId="17" fillId="31" borderId="0" xfId="2" applyAlignment="1">
      <alignment horizontal="center" wrapText="1"/>
    </xf>
    <xf numFmtId="0" fontId="17" fillId="31" borderId="0" xfId="2" applyNumberFormat="1" applyAlignment="1">
      <alignment horizontal="right" wrapText="1"/>
    </xf>
    <xf numFmtId="0" fontId="17" fillId="32" borderId="0" xfId="3" applyAlignment="1">
      <alignment wrapText="1"/>
    </xf>
    <xf numFmtId="0" fontId="21" fillId="9" borderId="0" xfId="0" applyNumberFormat="1" applyFont="1" applyFill="1" applyAlignment="1">
      <alignment horizontal="center" wrapText="1"/>
    </xf>
    <xf numFmtId="0" fontId="17" fillId="35" borderId="0" xfId="1" applyFill="1" applyAlignment="1">
      <alignment horizontal="center" wrapText="1"/>
    </xf>
    <xf numFmtId="0" fontId="17" fillId="32" borderId="0" xfId="3" applyAlignment="1">
      <alignment horizontal="center" wrapText="1"/>
    </xf>
    <xf numFmtId="0" fontId="16" fillId="30" borderId="0" xfId="1" applyFont="1" applyAlignment="1"/>
    <xf numFmtId="0" fontId="16" fillId="31" borderId="0" xfId="2" applyFont="1" applyAlignment="1"/>
    <xf numFmtId="0" fontId="24" fillId="0" borderId="0" xfId="0" applyFont="1" applyAlignment="1">
      <alignment horizontal="left" wrapText="1"/>
    </xf>
    <xf numFmtId="0" fontId="15" fillId="32" borderId="0" xfId="3" applyFont="1" applyAlignment="1">
      <alignment wrapText="1"/>
    </xf>
    <xf numFmtId="0" fontId="15" fillId="34" borderId="0" xfId="5" applyFont="1" applyAlignment="1">
      <alignment wrapText="1"/>
    </xf>
    <xf numFmtId="0" fontId="14" fillId="34" borderId="0" xfId="5" applyFont="1" applyAlignment="1">
      <alignment horizontal="left" wrapText="1"/>
    </xf>
    <xf numFmtId="16" fontId="39" fillId="15" borderId="10" xfId="0" applyNumberFormat="1" applyFont="1" applyFill="1" applyBorder="1" applyAlignment="1">
      <alignment horizontal="center" vertical="center" wrapText="1"/>
    </xf>
    <xf numFmtId="16" fontId="54" fillId="27" borderId="0" xfId="0" applyNumberFormat="1" applyFont="1" applyFill="1" applyAlignment="1">
      <alignment horizontal="center" vertical="center" wrapText="1"/>
    </xf>
    <xf numFmtId="16" fontId="19" fillId="3" borderId="2" xfId="0" applyNumberFormat="1" applyFont="1" applyFill="1" applyBorder="1" applyAlignment="1">
      <alignment horizontal="center" vertical="center" wrapText="1"/>
    </xf>
    <xf numFmtId="0" fontId="13" fillId="34" borderId="0" xfId="5" applyFont="1" applyAlignment="1">
      <alignment horizontal="left" wrapText="1"/>
    </xf>
    <xf numFmtId="0" fontId="13" fillId="32" borderId="0" xfId="3" applyFont="1" applyAlignment="1">
      <alignment wrapText="1"/>
    </xf>
    <xf numFmtId="0" fontId="13" fillId="34" borderId="0" xfId="5" applyFont="1" applyAlignment="1">
      <alignment wrapText="1"/>
    </xf>
    <xf numFmtId="0" fontId="13" fillId="31" borderId="0" xfId="2" applyFont="1" applyAlignment="1">
      <alignment wrapText="1"/>
    </xf>
    <xf numFmtId="0" fontId="13" fillId="30" borderId="0" xfId="1" applyFont="1" applyAlignment="1">
      <alignment wrapText="1"/>
    </xf>
    <xf numFmtId="0" fontId="17" fillId="30" borderId="0" xfId="1" applyNumberFormat="1" applyAlignment="1">
      <alignment horizontal="center" wrapText="1"/>
    </xf>
    <xf numFmtId="0" fontId="14" fillId="34" borderId="0" xfId="5" applyFont="1" applyAlignment="1">
      <alignment horizontal="center" wrapText="1"/>
    </xf>
    <xf numFmtId="0" fontId="13" fillId="31" borderId="0" xfId="2" applyFont="1" applyAlignment="1">
      <alignment horizontal="center" wrapText="1"/>
    </xf>
    <xf numFmtId="0" fontId="36" fillId="14" borderId="0" xfId="0" applyFont="1" applyFill="1" applyAlignment="1">
      <alignment horizontal="center" vertical="center" wrapText="1"/>
    </xf>
    <xf numFmtId="0" fontId="13" fillId="32" borderId="0" xfId="3" applyFont="1" applyAlignment="1">
      <alignment horizontal="center" wrapText="1"/>
    </xf>
    <xf numFmtId="0" fontId="17" fillId="34" borderId="0" xfId="5" applyAlignment="1">
      <alignment horizontal="center" vertical="center" wrapText="1"/>
    </xf>
    <xf numFmtId="0" fontId="49" fillId="22" borderId="0" xfId="0" applyFont="1" applyFill="1" applyAlignment="1">
      <alignment horizontal="center" wrapText="1"/>
    </xf>
    <xf numFmtId="0" fontId="53" fillId="26" borderId="0" xfId="0" applyFont="1" applyFill="1" applyAlignment="1">
      <alignment horizontal="center" wrapText="1"/>
    </xf>
    <xf numFmtId="0" fontId="47" fillId="20" borderId="13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0" fontId="17" fillId="34" borderId="9" xfId="5" applyNumberFormat="1" applyBorder="1" applyAlignment="1">
      <alignment horizontal="center" wrapText="1"/>
    </xf>
    <xf numFmtId="0" fontId="17" fillId="34" borderId="14" xfId="5" applyNumberFormat="1" applyBorder="1" applyAlignment="1">
      <alignment horizontal="center" wrapText="1"/>
    </xf>
    <xf numFmtId="0" fontId="17" fillId="34" borderId="0" xfId="5" applyNumberFormat="1" applyAlignment="1">
      <alignment horizontal="center" wrapText="1"/>
    </xf>
    <xf numFmtId="0" fontId="17" fillId="34" borderId="7" xfId="5" applyNumberFormat="1" applyBorder="1" applyAlignment="1">
      <alignment horizontal="center" wrapText="1"/>
    </xf>
    <xf numFmtId="0" fontId="17" fillId="34" borderId="6" xfId="5" applyNumberFormat="1" applyBorder="1" applyAlignment="1">
      <alignment horizontal="center" wrapText="1"/>
    </xf>
    <xf numFmtId="0" fontId="13" fillId="34" borderId="0" xfId="5" applyFont="1" applyAlignment="1">
      <alignment horizontal="center" wrapText="1"/>
    </xf>
    <xf numFmtId="0" fontId="17" fillId="31" borderId="7" xfId="2" applyNumberFormat="1" applyBorder="1" applyAlignment="1">
      <alignment horizontal="center" wrapText="1"/>
    </xf>
    <xf numFmtId="0" fontId="17" fillId="31" borderId="6" xfId="2" applyNumberFormat="1" applyBorder="1" applyAlignment="1">
      <alignment horizontal="center" wrapText="1"/>
    </xf>
    <xf numFmtId="0" fontId="17" fillId="31" borderId="0" xfId="2" applyNumberFormat="1" applyAlignment="1">
      <alignment horizontal="center" wrapText="1"/>
    </xf>
    <xf numFmtId="0" fontId="17" fillId="30" borderId="7" xfId="1" applyNumberFormat="1" applyBorder="1" applyAlignment="1">
      <alignment horizontal="center" wrapText="1"/>
    </xf>
    <xf numFmtId="0" fontId="17" fillId="30" borderId="6" xfId="1" applyNumberFormat="1" applyBorder="1" applyAlignment="1">
      <alignment horizontal="center" wrapText="1"/>
    </xf>
    <xf numFmtId="0" fontId="17" fillId="30" borderId="9" xfId="1" applyNumberFormat="1" applyBorder="1" applyAlignment="1">
      <alignment horizontal="center" wrapText="1"/>
    </xf>
    <xf numFmtId="0" fontId="17" fillId="30" borderId="14" xfId="1" applyNumberFormat="1" applyBorder="1" applyAlignment="1">
      <alignment horizontal="center" wrapText="1"/>
    </xf>
    <xf numFmtId="0" fontId="15" fillId="32" borderId="0" xfId="3" applyFont="1" applyAlignment="1">
      <alignment horizontal="center" wrapText="1"/>
    </xf>
    <xf numFmtId="0" fontId="17" fillId="32" borderId="7" xfId="3" applyNumberFormat="1" applyBorder="1" applyAlignment="1">
      <alignment horizontal="center" wrapText="1"/>
    </xf>
    <xf numFmtId="0" fontId="17" fillId="32" borderId="6" xfId="3" applyNumberFormat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3" fillId="30" borderId="0" xfId="1" applyFont="1" applyAlignment="1">
      <alignment horizontal="center" wrapText="1"/>
    </xf>
    <xf numFmtId="0" fontId="21" fillId="13" borderId="8" xfId="0" applyNumberFormat="1" applyFont="1" applyFill="1" applyBorder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2" fillId="31" borderId="0" xfId="2" applyFont="1" applyAlignment="1">
      <alignment horizontal="center" wrapText="1"/>
    </xf>
    <xf numFmtId="0" fontId="12" fillId="30" borderId="0" xfId="1" applyFont="1" applyAlignment="1">
      <alignment horizontal="center" wrapText="1"/>
    </xf>
    <xf numFmtId="3" fontId="25" fillId="0" borderId="18" xfId="0" applyNumberFormat="1" applyFont="1" applyBorder="1" applyAlignment="1">
      <alignment horizontal="center" vertical="center" wrapText="1"/>
    </xf>
    <xf numFmtId="0" fontId="12" fillId="34" borderId="0" xfId="5" applyFont="1" applyAlignment="1">
      <alignment wrapText="1"/>
    </xf>
    <xf numFmtId="0" fontId="11" fillId="34" borderId="0" xfId="5" applyFont="1" applyAlignment="1">
      <alignment horizontal="center" wrapText="1"/>
    </xf>
    <xf numFmtId="0" fontId="11" fillId="34" borderId="0" xfId="5" applyFont="1" applyAlignment="1">
      <alignment horizontal="left" wrapText="1"/>
    </xf>
    <xf numFmtId="0" fontId="10" fillId="31" borderId="0" xfId="2" applyFont="1" applyAlignment="1">
      <alignment wrapText="1"/>
    </xf>
    <xf numFmtId="0" fontId="10" fillId="31" borderId="0" xfId="2" applyFont="1" applyAlignment="1">
      <alignment horizontal="center" wrapText="1"/>
    </xf>
    <xf numFmtId="0" fontId="57" fillId="26" borderId="0" xfId="0" applyFont="1" applyFill="1" applyAlignment="1">
      <alignment horizontal="left" wrapText="1"/>
    </xf>
    <xf numFmtId="0" fontId="17" fillId="30" borderId="17" xfId="1" applyNumberFormat="1" applyBorder="1" applyAlignment="1">
      <alignment horizontal="center" wrapText="1"/>
    </xf>
    <xf numFmtId="0" fontId="17" fillId="30" borderId="17" xfId="1" applyNumberFormat="1" applyBorder="1" applyAlignment="1">
      <alignment horizontal="right" wrapText="1"/>
    </xf>
    <xf numFmtId="0" fontId="17" fillId="30" borderId="14" xfId="1" applyNumberFormat="1" applyBorder="1" applyAlignment="1">
      <alignment horizontal="right" wrapText="1"/>
    </xf>
    <xf numFmtId="0" fontId="9" fillId="30" borderId="0" xfId="1" applyFont="1" applyAlignment="1">
      <alignment wrapText="1"/>
    </xf>
    <xf numFmtId="0" fontId="9" fillId="30" borderId="0" xfId="1" applyFont="1" applyAlignment="1">
      <alignment horizontal="center" wrapText="1"/>
    </xf>
    <xf numFmtId="0" fontId="9" fillId="35" borderId="0" xfId="1" applyFont="1" applyFill="1" applyAlignment="1">
      <alignment horizontal="center" wrapText="1"/>
    </xf>
    <xf numFmtId="0" fontId="12" fillId="31" borderId="0" xfId="2" applyFont="1" applyAlignment="1">
      <alignment horizontal="left" wrapText="1"/>
    </xf>
    <xf numFmtId="0" fontId="8" fillId="31" borderId="0" xfId="2" applyFont="1" applyAlignment="1">
      <alignment horizontal="center" wrapText="1"/>
    </xf>
    <xf numFmtId="0" fontId="7" fillId="32" borderId="0" xfId="3" applyFont="1" applyAlignment="1">
      <alignment horizont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right" vertical="center" wrapText="1"/>
    </xf>
    <xf numFmtId="0" fontId="44" fillId="0" borderId="20" xfId="0" applyFont="1" applyBorder="1" applyAlignment="1">
      <alignment horizontal="right" vertical="center" wrapText="1"/>
    </xf>
    <xf numFmtId="3" fontId="38" fillId="0" borderId="21" xfId="0" applyNumberFormat="1" applyFont="1" applyBorder="1" applyAlignment="1">
      <alignment horizontal="center" vertical="center" wrapText="1"/>
    </xf>
    <xf numFmtId="3" fontId="31" fillId="0" borderId="20" xfId="0" applyNumberFormat="1" applyFont="1" applyBorder="1" applyAlignment="1">
      <alignment horizontal="center" vertical="center" wrapText="1"/>
    </xf>
    <xf numFmtId="0" fontId="17" fillId="34" borderId="17" xfId="5" applyNumberFormat="1" applyBorder="1" applyAlignment="1">
      <alignment horizontal="right" wrapText="1"/>
    </xf>
    <xf numFmtId="0" fontId="17" fillId="31" borderId="17" xfId="2" applyNumberFormat="1" applyBorder="1" applyAlignment="1">
      <alignment horizontal="right" wrapText="1"/>
    </xf>
    <xf numFmtId="0" fontId="17" fillId="31" borderId="14" xfId="2" applyNumberFormat="1" applyBorder="1" applyAlignment="1">
      <alignment horizontal="right" wrapText="1"/>
    </xf>
    <xf numFmtId="0" fontId="17" fillId="32" borderId="17" xfId="3" applyNumberFormat="1" applyBorder="1" applyAlignment="1">
      <alignment horizontal="right" wrapText="1"/>
    </xf>
    <xf numFmtId="0" fontId="17" fillId="32" borderId="14" xfId="3" applyNumberFormat="1" applyBorder="1" applyAlignment="1">
      <alignment horizontal="right" wrapText="1"/>
    </xf>
    <xf numFmtId="0" fontId="6" fillId="36" borderId="0" xfId="2" applyFont="1" applyFill="1" applyAlignment="1">
      <alignment horizontal="center" wrapText="1"/>
    </xf>
    <xf numFmtId="0" fontId="5" fillId="32" borderId="0" xfId="3" applyFont="1" applyAlignment="1">
      <alignment wrapText="1"/>
    </xf>
    <xf numFmtId="0" fontId="5" fillId="32" borderId="0" xfId="3" applyFont="1" applyAlignment="1">
      <alignment horizontal="center" wrapText="1"/>
    </xf>
    <xf numFmtId="0" fontId="5" fillId="24" borderId="0" xfId="1" applyFont="1" applyFill="1" applyAlignment="1">
      <alignment horizontal="center" wrapText="1"/>
    </xf>
    <xf numFmtId="0" fontId="5" fillId="34" borderId="0" xfId="5" applyFont="1" applyAlignment="1">
      <alignment horizontal="center" wrapText="1"/>
    </xf>
    <xf numFmtId="0" fontId="5" fillId="31" borderId="0" xfId="2" applyFont="1" applyAlignment="1">
      <alignment wrapText="1"/>
    </xf>
    <xf numFmtId="0" fontId="5" fillId="31" borderId="0" xfId="2" applyFont="1" applyAlignment="1">
      <alignment horizontal="center" wrapText="1"/>
    </xf>
    <xf numFmtId="0" fontId="5" fillId="34" borderId="0" xfId="5" applyFont="1" applyAlignment="1">
      <alignment horizontal="left" wrapText="1"/>
    </xf>
    <xf numFmtId="0" fontId="5" fillId="30" borderId="0" xfId="1" applyFont="1" applyAlignment="1">
      <alignment horizontal="center" wrapText="1"/>
    </xf>
    <xf numFmtId="0" fontId="5" fillId="30" borderId="0" xfId="1" applyFont="1" applyAlignment="1">
      <alignment wrapText="1"/>
    </xf>
    <xf numFmtId="0" fontId="5" fillId="35" borderId="0" xfId="1" applyFont="1" applyFill="1" applyAlignment="1">
      <alignment horizontal="center" wrapText="1"/>
    </xf>
    <xf numFmtId="0" fontId="29" fillId="9" borderId="19" xfId="0" applyNumberFormat="1" applyFont="1" applyFill="1" applyBorder="1" applyAlignment="1">
      <alignment horizontal="center" wrapText="1"/>
    </xf>
    <xf numFmtId="0" fontId="17" fillId="34" borderId="19" xfId="5" applyNumberFormat="1" applyBorder="1" applyAlignment="1">
      <alignment horizontal="right" wrapText="1"/>
    </xf>
    <xf numFmtId="0" fontId="17" fillId="31" borderId="19" xfId="2" applyNumberFormat="1" applyBorder="1" applyAlignment="1">
      <alignment horizontal="right" wrapText="1"/>
    </xf>
    <xf numFmtId="0" fontId="17" fillId="30" borderId="19" xfId="1" applyBorder="1" applyAlignment="1">
      <alignment wrapText="1"/>
    </xf>
    <xf numFmtId="0" fontId="17" fillId="32" borderId="19" xfId="3" applyBorder="1" applyAlignment="1">
      <alignment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5" fillId="34" borderId="0" xfId="5" applyFont="1" applyAlignment="1">
      <alignment wrapText="1"/>
    </xf>
    <xf numFmtId="0" fontId="5" fillId="36" borderId="0" xfId="1" applyFont="1" applyFill="1" applyAlignment="1">
      <alignment horizontal="center" wrapText="1"/>
    </xf>
    <xf numFmtId="0" fontId="30" fillId="0" borderId="22" xfId="0" applyFont="1" applyBorder="1" applyAlignment="1">
      <alignment horizontal="center" vertical="center" wrapText="1"/>
    </xf>
    <xf numFmtId="0" fontId="52" fillId="0" borderId="0" xfId="0" applyFont="1" applyBorder="1" applyAlignment="1">
      <alignment vertical="center" wrapText="1"/>
    </xf>
    <xf numFmtId="0" fontId="44" fillId="0" borderId="0" xfId="0" applyFont="1" applyBorder="1" applyAlignment="1">
      <alignment horizontal="right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3" fontId="25" fillId="0" borderId="26" xfId="0" applyNumberFormat="1" applyFont="1" applyBorder="1" applyAlignment="1">
      <alignment horizontal="center" vertical="center" wrapText="1"/>
    </xf>
    <xf numFmtId="3" fontId="25" fillId="0" borderId="21" xfId="0" applyNumberFormat="1" applyFont="1" applyBorder="1" applyAlignment="1">
      <alignment horizontal="center" vertical="center" wrapText="1"/>
    </xf>
    <xf numFmtId="3" fontId="25" fillId="0" borderId="27" xfId="0" applyNumberFormat="1" applyFont="1" applyBorder="1" applyAlignment="1">
      <alignment horizontal="center" vertical="center" wrapText="1"/>
    </xf>
    <xf numFmtId="0" fontId="46" fillId="0" borderId="28" xfId="0" applyNumberFormat="1" applyFont="1" applyBorder="1" applyAlignment="1">
      <alignment horizontal="center" vertical="center" wrapText="1"/>
    </xf>
    <xf numFmtId="0" fontId="51" fillId="0" borderId="24" xfId="0" applyNumberFormat="1" applyFont="1" applyBorder="1" applyAlignment="1">
      <alignment horizontal="center" vertical="center" wrapText="1"/>
    </xf>
    <xf numFmtId="0" fontId="27" fillId="0" borderId="29" xfId="0" applyNumberFormat="1" applyFont="1" applyBorder="1" applyAlignment="1">
      <alignment horizontal="center" vertical="center" wrapText="1"/>
    </xf>
    <xf numFmtId="0" fontId="44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7" fillId="0" borderId="25" xfId="0" applyNumberFormat="1" applyFont="1" applyBorder="1" applyAlignment="1">
      <alignment horizontal="center" vertical="center" wrapText="1"/>
    </xf>
    <xf numFmtId="0" fontId="46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30" borderId="0" xfId="1" applyFont="1" applyAlignment="1">
      <alignment horizontal="center" wrapText="1"/>
    </xf>
    <xf numFmtId="0" fontId="3" fillId="34" borderId="0" xfId="5" applyFont="1" applyAlignment="1">
      <alignment horizontal="left" wrapText="1"/>
    </xf>
    <xf numFmtId="0" fontId="3" fillId="34" borderId="0" xfId="5" applyFont="1" applyAlignment="1">
      <alignment horizontal="center" wrapText="1"/>
    </xf>
    <xf numFmtId="0" fontId="3" fillId="24" borderId="0" xfId="1" applyFont="1" applyFill="1" applyAlignment="1">
      <alignment horizontal="center" wrapText="1"/>
    </xf>
    <xf numFmtId="0" fontId="17" fillId="34" borderId="17" xfId="5" applyNumberFormat="1" applyBorder="1" applyAlignment="1">
      <alignment horizontal="center" wrapText="1"/>
    </xf>
    <xf numFmtId="0" fontId="17" fillId="31" borderId="17" xfId="2" applyNumberFormat="1" applyBorder="1" applyAlignment="1">
      <alignment horizontal="center" wrapText="1"/>
    </xf>
    <xf numFmtId="0" fontId="3" fillId="31" borderId="0" xfId="2" applyFont="1" applyAlignment="1">
      <alignment wrapText="1"/>
    </xf>
    <xf numFmtId="0" fontId="3" fillId="31" borderId="0" xfId="2" applyFont="1" applyAlignment="1">
      <alignment horizontal="center" wrapText="1"/>
    </xf>
    <xf numFmtId="0" fontId="33" fillId="11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43" fillId="18" borderId="0" xfId="0" applyFont="1" applyFill="1" applyAlignment="1">
      <alignment horizontal="left" vertical="center" wrapText="1"/>
    </xf>
    <xf numFmtId="0" fontId="20" fillId="25" borderId="16" xfId="0" applyFont="1" applyFill="1" applyBorder="1" applyAlignment="1">
      <alignment horizontal="center" wrapText="1"/>
    </xf>
    <xf numFmtId="0" fontId="32" fillId="10" borderId="0" xfId="0" applyNumberFormat="1" applyFont="1" applyFill="1" applyAlignment="1">
      <alignment horizontal="center"/>
    </xf>
    <xf numFmtId="0" fontId="56" fillId="29" borderId="17" xfId="0" applyNumberFormat="1" applyFont="1" applyFill="1" applyBorder="1" applyAlignment="1">
      <alignment horizontal="center"/>
    </xf>
    <xf numFmtId="0" fontId="20" fillId="7" borderId="4" xfId="0" applyNumberFormat="1" applyFont="1" applyFill="1" applyBorder="1" applyAlignment="1">
      <alignment horizontal="center" wrapText="1"/>
    </xf>
    <xf numFmtId="0" fontId="45" fillId="19" borderId="0" xfId="0" applyNumberFormat="1" applyFont="1" applyFill="1" applyAlignment="1">
      <alignment horizontal="center" wrapText="1"/>
    </xf>
    <xf numFmtId="0" fontId="40" fillId="16" borderId="11" xfId="0" applyNumberFormat="1" applyFont="1" applyFill="1" applyBorder="1" applyAlignment="1">
      <alignment horizontal="center" wrapText="1"/>
    </xf>
    <xf numFmtId="0" fontId="48" fillId="21" borderId="0" xfId="0" applyFont="1" applyFill="1" applyAlignment="1">
      <alignment vertical="center" wrapText="1"/>
    </xf>
    <xf numFmtId="0" fontId="55" fillId="28" borderId="0" xfId="0" applyFont="1" applyFill="1" applyAlignment="1">
      <alignment vertical="center" wrapText="1"/>
    </xf>
    <xf numFmtId="0" fontId="43" fillId="21" borderId="0" xfId="0" applyFont="1" applyFill="1" applyAlignment="1">
      <alignment vertical="center" wrapText="1"/>
    </xf>
    <xf numFmtId="0" fontId="1" fillId="24" borderId="0" xfId="1" applyFont="1" applyFill="1" applyAlignment="1">
      <alignment wrapText="1"/>
    </xf>
  </cellXfs>
  <cellStyles count="11">
    <cellStyle name="20% - Accent5" xfId="4" builtinId="46"/>
    <cellStyle name="20% - Accent5 2" xfId="9"/>
    <cellStyle name="40% - Accent2" xfId="1" builtinId="35"/>
    <cellStyle name="40% - Accent2 2" xfId="6"/>
    <cellStyle name="40% - Accent3" xfId="2" builtinId="39"/>
    <cellStyle name="40% - Accent3 2" xfId="7"/>
    <cellStyle name="40% - Accent4" xfId="3" builtinId="43"/>
    <cellStyle name="40% - Accent4 2" xfId="8"/>
    <cellStyle name="40% - Accent5" xfId="5" builtinId="47"/>
    <cellStyle name="40% - Accent5 2" xfId="10"/>
    <cellStyle name="Normal" xfId="0" builtinId="0"/>
  </cellStyles>
  <dxfs count="1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85117024"/>
        <c:axId val="185115456"/>
      </c:areaChart>
      <c:dateAx>
        <c:axId val="18511702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85115456"/>
        <c:crosses val="autoZero"/>
        <c:auto val="0"/>
        <c:lblOffset val="100"/>
        <c:baseTimeUnit val="days"/>
      </c:dateAx>
      <c:valAx>
        <c:axId val="18511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851170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110</c:v>
                </c:pt>
                <c:pt idx="1">
                  <c:v>90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110</c:v>
                </c:pt>
                <c:pt idx="1">
                  <c:v>96.25</c:v>
                </c:pt>
                <c:pt idx="2">
                  <c:v>82.5</c:v>
                </c:pt>
                <c:pt idx="3">
                  <c:v>68.75</c:v>
                </c:pt>
                <c:pt idx="4">
                  <c:v>55</c:v>
                </c:pt>
                <c:pt idx="5">
                  <c:v>41.25</c:v>
                </c:pt>
                <c:pt idx="6">
                  <c:v>27.5</c:v>
                </c:pt>
                <c:pt idx="7">
                  <c:v>13.75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64332480"/>
        <c:axId val="264327776"/>
      </c:areaChart>
      <c:dateAx>
        <c:axId val="26433248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64327776"/>
        <c:crosses val="autoZero"/>
        <c:auto val="0"/>
        <c:lblOffset val="100"/>
        <c:baseTimeUnit val="days"/>
      </c:dateAx>
      <c:valAx>
        <c:axId val="26432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643324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185116240"/>
        <c:axId val="185116632"/>
      </c:lineChart>
      <c:dateAx>
        <c:axId val="1851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632"/>
        <c:crosses val="autoZero"/>
        <c:auto val="0"/>
        <c:lblOffset val="100"/>
        <c:baseTimeUnit val="days"/>
      </c:dateAx>
      <c:valAx>
        <c:axId val="18511663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328952"/>
        <c:axId val="264330912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64328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0912"/>
        <c:crosses val="autoZero"/>
        <c:auto val="1"/>
        <c:lblOffset val="100"/>
        <c:baseTimeUnit val="days"/>
      </c:dateAx>
      <c:valAx>
        <c:axId val="264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64332872"/>
        <c:axId val="264331304"/>
      </c:areaChart>
      <c:dateAx>
        <c:axId val="26433287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264331304"/>
        <c:crosses val="autoZero"/>
        <c:auto val="0"/>
        <c:lblOffset val="100"/>
        <c:baseTimeUnit val="days"/>
      </c:dateAx>
      <c:valAx>
        <c:axId val="26433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643328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3'!$F$48:$F$51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3'!$P$48:$P$51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24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3'!$F$48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3'!$H$48:$P$48</c:f>
              <c:numCache>
                <c:formatCode>General</c:formatCode>
                <c:ptCount val="9"/>
                <c:pt idx="0">
                  <c:v>38</c:v>
                </c:pt>
                <c:pt idx="1">
                  <c:v>32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3'!$F$49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37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3'!$F$50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3'!$F$51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264331696"/>
        <c:axId val="264329736"/>
      </c:lineChart>
      <c:dateAx>
        <c:axId val="26433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9736"/>
        <c:crosses val="autoZero"/>
        <c:auto val="0"/>
        <c:lblOffset val="100"/>
        <c:baseTimeUnit val="days"/>
      </c:dateAx>
      <c:valAx>
        <c:axId val="2643297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1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3'!$F$54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3'!$H$54:$P$54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3'!$F$55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3'!$F$56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3'!$F$57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3'!$F$58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3'!$F$59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3'!$F$60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3'!$F$61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3'!$F$62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29344"/>
        <c:axId val="264330128"/>
      </c:lineChart>
      <c:dateAx>
        <c:axId val="264329344"/>
        <c:scaling>
          <c:orientation val="minMax"/>
        </c:scaling>
        <c:delete val="0"/>
        <c:axPos val="b"/>
        <c:majorGridlines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30128"/>
        <c:crosses val="autoZero"/>
        <c:auto val="1"/>
        <c:lblOffset val="100"/>
        <c:baseTimeUnit val="days"/>
      </c:dateAx>
      <c:valAx>
        <c:axId val="2643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21502019446074E-2"/>
          <c:y val="6.5990794553468068E-2"/>
          <c:w val="0.13105293605936086"/>
          <c:h val="0.8793003527500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3'!$F$54:$F$62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3'!$H$54:$H$62</c:f>
              <c:numCache>
                <c:formatCode>General</c:formatCode>
                <c:ptCount val="9"/>
                <c:pt idx="0">
                  <c:v>6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11</xdr:row>
      <xdr:rowOff>0</xdr:rowOff>
    </xdr:from>
    <xdr:to>
      <xdr:col>27</xdr:col>
      <xdr:colOff>1107281</xdr:colOff>
      <xdr:row>30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31</xdr:row>
      <xdr:rowOff>29936</xdr:rowOff>
    </xdr:from>
    <xdr:to>
      <xdr:col>29</xdr:col>
      <xdr:colOff>217714</xdr:colOff>
      <xdr:row>63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63</xdr:row>
      <xdr:rowOff>2720</xdr:rowOff>
    </xdr:from>
    <xdr:to>
      <xdr:col>18</xdr:col>
      <xdr:colOff>1034143</xdr:colOff>
      <xdr:row>105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65</xdr:row>
      <xdr:rowOff>27215</xdr:rowOff>
    </xdr:from>
    <xdr:to>
      <xdr:col>3</xdr:col>
      <xdr:colOff>81644</xdr:colOff>
      <xdr:row>92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796875" defaultRowHeight="12.75" customHeight="1" x14ac:dyDescent="0.25"/>
  <cols>
    <col min="1" max="1" width="11.7265625" customWidth="1"/>
    <col min="2" max="2" width="12" customWidth="1"/>
    <col min="3" max="3" width="20.26953125" customWidth="1"/>
    <col min="4" max="4" width="60.7265625" customWidth="1"/>
    <col min="5" max="5" width="60.81640625" customWidth="1"/>
  </cols>
  <sheetData>
    <row r="1" spans="1:22" ht="26.25" customHeight="1" x14ac:dyDescent="0.25">
      <c r="A1" s="165" t="s">
        <v>0</v>
      </c>
      <c r="B1" s="166"/>
      <c r="C1" s="165"/>
      <c r="D1" s="165"/>
      <c r="E1" s="165"/>
    </row>
    <row r="2" spans="1:22" ht="22.5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3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3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3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3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3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3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3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3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3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3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3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3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3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3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3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3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3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3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3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3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3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3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3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3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3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3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3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3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3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3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3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3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3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3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3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3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3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3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3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3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3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3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3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3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3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3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3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3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3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3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3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3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796875" defaultRowHeight="12.75" customHeight="1" x14ac:dyDescent="0.25"/>
  <cols>
    <col min="1" max="1" width="16.7265625" style="14" customWidth="1"/>
    <col min="2" max="2" width="85.26953125" customWidth="1"/>
    <col min="3" max="3" width="6.453125" style="14" customWidth="1"/>
    <col min="4" max="4" width="17.1796875" style="14"/>
  </cols>
  <sheetData>
    <row r="1" spans="1:5" ht="24" customHeight="1" x14ac:dyDescent="0.25">
      <c r="A1" s="167" t="s">
        <v>11</v>
      </c>
      <c r="B1" s="167"/>
      <c r="C1" s="62"/>
      <c r="D1" s="62"/>
    </row>
    <row r="2" spans="1:5" ht="18.75" customHeight="1" x14ac:dyDescent="0.25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3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3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3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3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3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3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3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3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3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3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3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3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3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3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3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3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3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3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3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3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3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3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3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3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3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3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3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3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3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3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3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3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3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3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3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3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3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3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3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3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3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3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3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3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3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3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3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3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3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3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3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3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3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3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3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3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3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3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3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3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3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3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3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3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3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3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3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3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3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3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3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3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3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3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3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3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3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3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3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3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3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3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3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3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3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3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3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3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3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3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3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3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3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3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5">
      <c r="A97"/>
      <c r="C97"/>
      <c r="D97"/>
    </row>
    <row r="98" spans="1:4" ht="12.75" customHeight="1" x14ac:dyDescent="0.25">
      <c r="C98" s="14">
        <f>SUM(C5:C97)</f>
        <v>332</v>
      </c>
    </row>
    <row r="99" spans="1:4" ht="12.75" customHeight="1" x14ac:dyDescent="0.25">
      <c r="A99"/>
    </row>
  </sheetData>
  <mergeCells count="1">
    <mergeCell ref="A1:B1"/>
  </mergeCells>
  <conditionalFormatting sqref="E19">
    <cfRule type="cellIs" dxfId="127" priority="87" operator="equal">
      <formula>"Completed"</formula>
    </cfRule>
  </conditionalFormatting>
  <conditionalFormatting sqref="E23">
    <cfRule type="cellIs" dxfId="126" priority="86" operator="equal">
      <formula>"Completed"</formula>
    </cfRule>
  </conditionalFormatting>
  <conditionalFormatting sqref="E24">
    <cfRule type="cellIs" dxfId="125" priority="85" operator="equal">
      <formula>"Completed"</formula>
    </cfRule>
  </conditionalFormatting>
  <conditionalFormatting sqref="E25">
    <cfRule type="cellIs" dxfId="124" priority="84" operator="equal">
      <formula>"Completed"</formula>
    </cfRule>
  </conditionalFormatting>
  <conditionalFormatting sqref="E26">
    <cfRule type="cellIs" dxfId="123" priority="83" operator="equal">
      <formula>"Completed"</formula>
    </cfRule>
  </conditionalFormatting>
  <conditionalFormatting sqref="E27">
    <cfRule type="cellIs" dxfId="122" priority="82" operator="equal">
      <formula>"Completed"</formula>
    </cfRule>
  </conditionalFormatting>
  <conditionalFormatting sqref="E28">
    <cfRule type="cellIs" dxfId="121" priority="81" operator="equal">
      <formula>"Completed"</formula>
    </cfRule>
  </conditionalFormatting>
  <conditionalFormatting sqref="E50">
    <cfRule type="cellIs" dxfId="120" priority="76" operator="equal">
      <formula>"Completed"</formula>
    </cfRule>
  </conditionalFormatting>
  <conditionalFormatting sqref="E52">
    <cfRule type="cellIs" dxfId="119" priority="75" operator="equal">
      <formula>"Completed"</formula>
    </cfRule>
  </conditionalFormatting>
  <conditionalFormatting sqref="E55">
    <cfRule type="cellIs" dxfId="118" priority="74" operator="equal">
      <formula>"Completed"</formula>
    </cfRule>
  </conditionalFormatting>
  <conditionalFormatting sqref="E63">
    <cfRule type="cellIs" dxfId="117" priority="71" operator="equal">
      <formula>"Completed"</formula>
    </cfRule>
  </conditionalFormatting>
  <conditionalFormatting sqref="E81">
    <cfRule type="cellIs" dxfId="116" priority="69" operator="equal">
      <formula>"Completed"</formula>
    </cfRule>
  </conditionalFormatting>
  <conditionalFormatting sqref="E82">
    <cfRule type="cellIs" dxfId="115" priority="68" operator="equal">
      <formula>"Completed"</formula>
    </cfRule>
  </conditionalFormatting>
  <conditionalFormatting sqref="E32">
    <cfRule type="cellIs" dxfId="114" priority="65" operator="equal">
      <formula>"Completed"</formula>
    </cfRule>
  </conditionalFormatting>
  <conditionalFormatting sqref="E37">
    <cfRule type="cellIs" dxfId="113" priority="63" operator="equal">
      <formula>"Completed"</formula>
    </cfRule>
  </conditionalFormatting>
  <conditionalFormatting sqref="E46">
    <cfRule type="cellIs" dxfId="112" priority="61" operator="equal">
      <formula>"Completed"</formula>
    </cfRule>
  </conditionalFormatting>
  <conditionalFormatting sqref="E51">
    <cfRule type="cellIs" dxfId="111" priority="60" operator="equal">
      <formula>"Completed"</formula>
    </cfRule>
  </conditionalFormatting>
  <conditionalFormatting sqref="E53">
    <cfRule type="cellIs" dxfId="110" priority="59" operator="equal">
      <formula>"Completed"</formula>
    </cfRule>
  </conditionalFormatting>
  <conditionalFormatting sqref="E56">
    <cfRule type="cellIs" dxfId="109" priority="58" operator="equal">
      <formula>"Completed"</formula>
    </cfRule>
  </conditionalFormatting>
  <conditionalFormatting sqref="E63">
    <cfRule type="cellIs" dxfId="108" priority="56" operator="equal">
      <formula>"Completed"</formula>
    </cfRule>
  </conditionalFormatting>
  <conditionalFormatting sqref="E67">
    <cfRule type="cellIs" dxfId="107" priority="55" operator="equal">
      <formula>"Completed"</formula>
    </cfRule>
  </conditionalFormatting>
  <conditionalFormatting sqref="E82">
    <cfRule type="cellIs" dxfId="106" priority="53" operator="equal">
      <formula>"Completed"</formula>
    </cfRule>
  </conditionalFormatting>
  <conditionalFormatting sqref="E83">
    <cfRule type="cellIs" dxfId="105" priority="52" operator="equal">
      <formula>"Completed"</formula>
    </cfRule>
  </conditionalFormatting>
  <conditionalFormatting sqref="E33">
    <cfRule type="cellIs" dxfId="104" priority="49" operator="equal">
      <formula>"Completed"</formula>
    </cfRule>
  </conditionalFormatting>
  <conditionalFormatting sqref="E37">
    <cfRule type="cellIs" dxfId="103" priority="47" operator="equal">
      <formula>"Completed"</formula>
    </cfRule>
  </conditionalFormatting>
  <conditionalFormatting sqref="E46">
    <cfRule type="cellIs" dxfId="102" priority="45" operator="equal">
      <formula>"Completed"</formula>
    </cfRule>
  </conditionalFormatting>
  <conditionalFormatting sqref="E51">
    <cfRule type="cellIs" dxfId="101" priority="44" operator="equal">
      <formula>"Completed"</formula>
    </cfRule>
  </conditionalFormatting>
  <conditionalFormatting sqref="E53">
    <cfRule type="cellIs" dxfId="100" priority="43" operator="equal">
      <formula>"Completed"</formula>
    </cfRule>
  </conditionalFormatting>
  <conditionalFormatting sqref="E56">
    <cfRule type="cellIs" dxfId="99" priority="42" operator="equal">
      <formula>"Completed"</formula>
    </cfRule>
  </conditionalFormatting>
  <conditionalFormatting sqref="E63">
    <cfRule type="cellIs" dxfId="98" priority="40" operator="equal">
      <formula>"Completed"</formula>
    </cfRule>
  </conditionalFormatting>
  <conditionalFormatting sqref="E67">
    <cfRule type="cellIs" dxfId="97" priority="39" operator="equal">
      <formula>"Completed"</formula>
    </cfRule>
  </conditionalFormatting>
  <conditionalFormatting sqref="E82">
    <cfRule type="cellIs" dxfId="96" priority="37" operator="equal">
      <formula>"Completed"</formula>
    </cfRule>
  </conditionalFormatting>
  <conditionalFormatting sqref="E83">
    <cfRule type="cellIs" dxfId="95" priority="36" operator="equal">
      <formula>"Completed"</formula>
    </cfRule>
  </conditionalFormatting>
  <conditionalFormatting sqref="E37">
    <cfRule type="cellIs" dxfId="94" priority="33" operator="equal">
      <formula>"Completed"</formula>
    </cfRule>
  </conditionalFormatting>
  <conditionalFormatting sqref="E38">
    <cfRule type="cellIs" dxfId="93" priority="32" operator="equal">
      <formula>"Completed"</formula>
    </cfRule>
  </conditionalFormatting>
  <conditionalFormatting sqref="E46">
    <cfRule type="cellIs" dxfId="92" priority="31" operator="equal">
      <formula>"Completed"</formula>
    </cfRule>
  </conditionalFormatting>
  <conditionalFormatting sqref="E47">
    <cfRule type="cellIs" dxfId="91" priority="30" operator="equal">
      <formula>"Completed"</formula>
    </cfRule>
  </conditionalFormatting>
  <conditionalFormatting sqref="E52">
    <cfRule type="cellIs" dxfId="90" priority="29" operator="equal">
      <formula>"Completed"</formula>
    </cfRule>
  </conditionalFormatting>
  <conditionalFormatting sqref="E54">
    <cfRule type="cellIs" dxfId="89" priority="28" operator="equal">
      <formula>"Completed"</formula>
    </cfRule>
  </conditionalFormatting>
  <conditionalFormatting sqref="E57">
    <cfRule type="cellIs" dxfId="88" priority="27" operator="equal">
      <formula>"Completed"</formula>
    </cfRule>
  </conditionalFormatting>
  <conditionalFormatting sqref="E63">
    <cfRule type="cellIs" dxfId="87" priority="26" operator="equal">
      <formula>"Completed"</formula>
    </cfRule>
  </conditionalFormatting>
  <conditionalFormatting sqref="E67">
    <cfRule type="cellIs" dxfId="86" priority="25" operator="equal">
      <formula>"Completed"</formula>
    </cfRule>
  </conditionalFormatting>
  <conditionalFormatting sqref="E68">
    <cfRule type="cellIs" dxfId="85" priority="24" operator="equal">
      <formula>"Completed"</formula>
    </cfRule>
  </conditionalFormatting>
  <conditionalFormatting sqref="E80">
    <cfRule type="cellIs" dxfId="84" priority="23" operator="equal">
      <formula>"Completed"</formula>
    </cfRule>
  </conditionalFormatting>
  <conditionalFormatting sqref="E83">
    <cfRule type="cellIs" dxfId="83" priority="22" operator="equal">
      <formula>"Completed"</formula>
    </cfRule>
  </conditionalFormatting>
  <conditionalFormatting sqref="E84">
    <cfRule type="cellIs" dxfId="82" priority="21" operator="equal">
      <formula>"Completed"</formula>
    </cfRule>
  </conditionalFormatting>
  <conditionalFormatting sqref="E91">
    <cfRule type="cellIs" dxfId="81" priority="20" operator="equal">
      <formula>"Completed"</formula>
    </cfRule>
  </conditionalFormatting>
  <conditionalFormatting sqref="E96">
    <cfRule type="cellIs" dxfId="80" priority="19" operator="equal">
      <formula>"Completed"</formula>
    </cfRule>
  </conditionalFormatting>
  <conditionalFormatting sqref="E35">
    <cfRule type="cellIs" dxfId="79" priority="18" operator="equal">
      <formula>"Completed"</formula>
    </cfRule>
  </conditionalFormatting>
  <conditionalFormatting sqref="E34">
    <cfRule type="cellIs" dxfId="78" priority="17" operator="equal">
      <formula>"Completed"</formula>
    </cfRule>
  </conditionalFormatting>
  <conditionalFormatting sqref="E64">
    <cfRule type="cellIs" dxfId="77" priority="16" operator="equal">
      <formula>"Completed"</formula>
    </cfRule>
  </conditionalFormatting>
  <conditionalFormatting sqref="E64">
    <cfRule type="cellIs" dxfId="76" priority="15" operator="equal">
      <formula>"Completed"</formula>
    </cfRule>
  </conditionalFormatting>
  <conditionalFormatting sqref="E64">
    <cfRule type="cellIs" dxfId="75" priority="14" operator="equal">
      <formula>"Completed"</formula>
    </cfRule>
  </conditionalFormatting>
  <conditionalFormatting sqref="E64">
    <cfRule type="cellIs" dxfId="74" priority="13" operator="equal">
      <formula>"Completed"</formula>
    </cfRule>
  </conditionalFormatting>
  <conditionalFormatting sqref="E65">
    <cfRule type="cellIs" dxfId="73" priority="12" operator="equal">
      <formula>"Completed"</formula>
    </cfRule>
  </conditionalFormatting>
  <conditionalFormatting sqref="E65">
    <cfRule type="cellIs" dxfId="72" priority="11" operator="equal">
      <formula>"Completed"</formula>
    </cfRule>
  </conditionalFormatting>
  <conditionalFormatting sqref="E65">
    <cfRule type="cellIs" dxfId="71" priority="10" operator="equal">
      <formula>"Completed"</formula>
    </cfRule>
  </conditionalFormatting>
  <conditionalFormatting sqref="E65">
    <cfRule type="cellIs" dxfId="70" priority="9" operator="equal">
      <formula>"Completed"</formula>
    </cfRule>
  </conditionalFormatting>
  <conditionalFormatting sqref="E66">
    <cfRule type="cellIs" dxfId="69" priority="8" operator="equal">
      <formula>"Completed"</formula>
    </cfRule>
  </conditionalFormatting>
  <conditionalFormatting sqref="E66">
    <cfRule type="cellIs" dxfId="68" priority="7" operator="equal">
      <formula>"Completed"</formula>
    </cfRule>
  </conditionalFormatting>
  <conditionalFormatting sqref="E66">
    <cfRule type="cellIs" dxfId="67" priority="6" operator="equal">
      <formula>"Completed"</formula>
    </cfRule>
  </conditionalFormatting>
  <conditionalFormatting sqref="E66">
    <cfRule type="cellIs" dxfId="66" priority="5" operator="equal">
      <formula>"Completed"</formula>
    </cfRule>
  </conditionalFormatting>
  <conditionalFormatting sqref="E59">
    <cfRule type="cellIs" dxfId="65" priority="4" operator="equal">
      <formula>"Completed"</formula>
    </cfRule>
  </conditionalFormatting>
  <conditionalFormatting sqref="E59">
    <cfRule type="cellIs" dxfId="64" priority="3" operator="equal">
      <formula>"Completed"</formula>
    </cfRule>
  </conditionalFormatting>
  <conditionalFormatting sqref="E59">
    <cfRule type="cellIs" dxfId="63" priority="2" operator="equal">
      <formula>"Completed"</formula>
    </cfRule>
  </conditionalFormatting>
  <conditionalFormatting sqref="E59">
    <cfRule type="cellIs" dxfId="62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796875" defaultRowHeight="12.75" customHeight="1" x14ac:dyDescent="0.25"/>
  <cols>
    <col min="1" max="1" width="80.81640625" customWidth="1"/>
    <col min="2" max="2" width="4.1796875" style="14" customWidth="1"/>
    <col min="3" max="3" width="9.7265625" style="14" customWidth="1"/>
    <col min="4" max="4" width="14.54296875" style="14" customWidth="1"/>
    <col min="5" max="5" width="13.81640625" style="14" customWidth="1"/>
    <col min="6" max="6" width="20.1796875" style="14" customWidth="1"/>
    <col min="7" max="7" width="4.81640625" style="14" customWidth="1"/>
    <col min="8" max="8" width="3.7265625" style="14" customWidth="1"/>
    <col min="9" max="16" width="3.54296875" style="14" customWidth="1"/>
  </cols>
  <sheetData>
    <row r="1" spans="1:16" ht="29.25" customHeight="1" x14ac:dyDescent="0.3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6" x14ac:dyDescent="0.3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3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3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3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3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3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3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3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3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3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3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3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3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3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3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3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3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3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3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3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3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3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3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3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3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3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3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3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5">
      <c r="F30" s="85" t="s">
        <v>203</v>
      </c>
      <c r="H30" s="14">
        <f>SUM(H3:H29)</f>
        <v>95</v>
      </c>
    </row>
    <row r="31" spans="1:17" ht="24" customHeight="1" x14ac:dyDescent="0.25"/>
    <row r="32" spans="1:17" ht="24" customHeight="1" x14ac:dyDescent="0.25"/>
    <row r="33" spans="12:16" ht="24" customHeight="1" x14ac:dyDescent="0.25"/>
    <row r="34" spans="12:16" ht="24" customHeight="1" x14ac:dyDescent="0.25"/>
    <row r="35" spans="12:16" ht="24" customHeight="1" x14ac:dyDescent="0.25">
      <c r="L35" s="86"/>
      <c r="O35" s="13"/>
      <c r="P35" s="13"/>
    </row>
    <row r="36" spans="12:16" ht="24" customHeight="1" x14ac:dyDescent="0.25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796875" defaultRowHeight="12.75" customHeight="1" x14ac:dyDescent="0.25"/>
  <cols>
    <col min="2" max="10" width="9.7265625" customWidth="1"/>
  </cols>
  <sheetData>
    <row r="1" spans="1:11" ht="35.25" customHeight="1" x14ac:dyDescent="0.25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5" x14ac:dyDescent="0.25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5" x14ac:dyDescent="0.25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5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5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5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5"/>
    <row r="8" spans="1:11" ht="26.25" customHeight="1" x14ac:dyDescent="0.25"/>
    <row r="9" spans="1:11" ht="26.25" customHeight="1" x14ac:dyDescent="0.25"/>
    <row r="10" spans="1:11" ht="26.25" customHeight="1" x14ac:dyDescent="0.25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5">
      <c r="B11" s="10"/>
      <c r="C11" s="10"/>
      <c r="D11" s="10"/>
      <c r="E11" s="10"/>
      <c r="F11" s="10"/>
      <c r="G11" s="10"/>
    </row>
    <row r="12" spans="1:11" ht="26.25" customHeight="1" x14ac:dyDescent="0.25">
      <c r="B12" s="10"/>
      <c r="C12" s="10"/>
      <c r="D12" s="10"/>
      <c r="E12" s="10"/>
      <c r="F12" s="10"/>
      <c r="G12" s="10"/>
    </row>
    <row r="13" spans="1:11" ht="26.25" customHeight="1" x14ac:dyDescent="0.25">
      <c r="B13" s="10"/>
      <c r="C13" s="10"/>
      <c r="D13" s="10"/>
      <c r="E13" s="10"/>
      <c r="F13" s="10"/>
      <c r="G13" s="10"/>
    </row>
    <row r="14" spans="1:11" ht="26.25" customHeight="1" x14ac:dyDescent="0.25">
      <c r="B14" s="10"/>
      <c r="C14" s="10"/>
      <c r="D14" s="10"/>
      <c r="E14" s="10"/>
      <c r="F14" s="10"/>
      <c r="G14" s="10"/>
    </row>
    <row r="15" spans="1:11" ht="26.25" customHeight="1" x14ac:dyDescent="0.25">
      <c r="B15" s="10"/>
      <c r="C15" s="10"/>
      <c r="D15" s="10"/>
      <c r="E15" s="10"/>
      <c r="F15" s="10"/>
      <c r="G15" s="10"/>
    </row>
    <row r="16" spans="1:11" ht="13" x14ac:dyDescent="0.25">
      <c r="B16" s="10"/>
      <c r="C16" s="10"/>
      <c r="D16" s="10"/>
      <c r="E16" s="10"/>
      <c r="F16" s="10"/>
      <c r="G16" s="10"/>
    </row>
    <row r="17" spans="2:7" ht="13" x14ac:dyDescent="0.25">
      <c r="B17" s="10"/>
      <c r="C17" s="10"/>
      <c r="D17" s="10"/>
      <c r="E17" s="10"/>
      <c r="F17" s="10"/>
      <c r="G17" s="10"/>
    </row>
    <row r="18" spans="2:7" ht="13" x14ac:dyDescent="0.25">
      <c r="B18" s="10"/>
      <c r="C18" s="10"/>
      <c r="D18" s="10"/>
      <c r="E18" s="10"/>
      <c r="F18" s="10"/>
      <c r="G18" s="10"/>
    </row>
    <row r="19" spans="2:7" ht="13" x14ac:dyDescent="0.25">
      <c r="B19" s="10"/>
      <c r="C19" s="10"/>
      <c r="D19" s="10"/>
      <c r="E19" s="10"/>
      <c r="F19" s="10"/>
      <c r="G19" s="10"/>
    </row>
    <row r="20" spans="2:7" ht="13" x14ac:dyDescent="0.25">
      <c r="B20" s="10"/>
      <c r="C20" s="10"/>
      <c r="D20" s="10"/>
      <c r="E20" s="10"/>
      <c r="F20" s="10"/>
      <c r="G20" s="10"/>
    </row>
    <row r="21" spans="2:7" ht="13" x14ac:dyDescent="0.25">
      <c r="B21" s="10"/>
      <c r="C21" s="10"/>
      <c r="D21" s="10"/>
      <c r="E21" s="10"/>
      <c r="F21" s="10"/>
      <c r="G21" s="10"/>
    </row>
    <row r="22" spans="2:7" ht="13" x14ac:dyDescent="0.25">
      <c r="B22" s="10"/>
      <c r="C22" s="10"/>
      <c r="D22" s="10"/>
      <c r="E22" s="10"/>
      <c r="F22" s="10"/>
      <c r="G22" s="10"/>
    </row>
    <row r="23" spans="2:7" ht="13" x14ac:dyDescent="0.25">
      <c r="B23" s="10"/>
      <c r="C23" s="10"/>
      <c r="D23" s="10"/>
      <c r="E23" s="10"/>
      <c r="F23" s="10"/>
      <c r="G23" s="10"/>
    </row>
    <row r="24" spans="2:7" ht="13" x14ac:dyDescent="0.25">
      <c r="B24" s="10"/>
      <c r="C24" s="10"/>
      <c r="D24" s="10"/>
      <c r="E24" s="10"/>
      <c r="F24" s="10"/>
      <c r="G24" s="10"/>
    </row>
    <row r="25" spans="2:7" ht="12.75" customHeight="1" x14ac:dyDescent="0.25">
      <c r="B25" s="10"/>
      <c r="C25" s="10"/>
      <c r="D25" s="10"/>
      <c r="E25" s="10"/>
      <c r="F25" s="10"/>
      <c r="G25" s="10"/>
    </row>
    <row r="26" spans="2:7" ht="12.75" customHeight="1" x14ac:dyDescent="0.25">
      <c r="B26" s="10"/>
      <c r="C26" s="10"/>
      <c r="D26" s="10"/>
      <c r="E26" s="10"/>
      <c r="F26" s="10"/>
      <c r="G26" s="10"/>
    </row>
    <row r="27" spans="2:7" ht="12.75" customHeight="1" x14ac:dyDescent="0.25">
      <c r="B27" s="10"/>
      <c r="C27" s="10"/>
      <c r="D27" s="10"/>
      <c r="E27" s="10"/>
      <c r="F27" s="10"/>
      <c r="G27" s="10"/>
    </row>
    <row r="28" spans="2:7" ht="12.75" customHeight="1" x14ac:dyDescent="0.25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796875" defaultRowHeight="12.75" customHeight="1" x14ac:dyDescent="0.25"/>
  <cols>
    <col min="1" max="1" width="90.1796875" customWidth="1"/>
    <col min="2" max="2" width="4.81640625" style="14" customWidth="1"/>
    <col min="3" max="3" width="9.7265625" style="14" customWidth="1"/>
    <col min="4" max="4" width="23.81640625" style="14" customWidth="1"/>
    <col min="5" max="5" width="13.81640625" style="14" customWidth="1"/>
    <col min="6" max="6" width="25.81640625" style="14" customWidth="1"/>
    <col min="7" max="7" width="6.26953125" style="14" customWidth="1"/>
    <col min="8" max="8" width="4.54296875" customWidth="1"/>
    <col min="9" max="9" width="3.54296875" customWidth="1"/>
    <col min="10" max="10" width="4.1796875" customWidth="1"/>
    <col min="11" max="11" width="3.54296875" customWidth="1"/>
    <col min="12" max="13" width="4.7265625" customWidth="1"/>
    <col min="14" max="14" width="4" customWidth="1"/>
    <col min="15" max="15" width="5" customWidth="1"/>
    <col min="16" max="16" width="4.81640625" customWidth="1"/>
    <col min="18" max="18" width="5.7265625" customWidth="1"/>
    <col min="19" max="19" width="31.1796875" customWidth="1"/>
    <col min="20" max="26" width="5.7265625" customWidth="1"/>
  </cols>
  <sheetData>
    <row r="1" spans="1:18" ht="29.25" customHeight="1" x14ac:dyDescent="0.4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ht="13" x14ac:dyDescent="0.3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3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3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3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3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3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3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3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3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3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3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3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3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3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3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3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3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3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3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3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3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3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3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3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3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3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3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3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3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3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3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3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5">
      <c r="F34" s="85" t="s">
        <v>203</v>
      </c>
      <c r="H34">
        <f>SUM(H3:H33)</f>
        <v>115</v>
      </c>
    </row>
    <row r="35" spans="1:16" ht="24" customHeight="1" x14ac:dyDescent="0.25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5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5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5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5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5"/>
    <row r="41" spans="1:16" ht="24" customHeight="1" x14ac:dyDescent="0.25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5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5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5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5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5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5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5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5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5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5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5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5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796875" defaultRowHeight="12.75" customHeight="1" x14ac:dyDescent="0.25"/>
  <cols>
    <col min="2" max="10" width="9.7265625" customWidth="1"/>
  </cols>
  <sheetData>
    <row r="1" spans="1:10" ht="35.25" customHeight="1" x14ac:dyDescent="0.25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5" x14ac:dyDescent="0.25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5" x14ac:dyDescent="0.25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5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5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5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5"/>
    <row r="8" spans="1:10" ht="26.25" customHeight="1" x14ac:dyDescent="0.25"/>
    <row r="9" spans="1:10" ht="26.25" customHeight="1" x14ac:dyDescent="0.25"/>
    <row r="10" spans="1:10" ht="26.25" customHeight="1" x14ac:dyDescent="0.25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5">
      <c r="B11" s="10"/>
      <c r="C11" s="10"/>
      <c r="D11" s="10"/>
      <c r="E11" s="10"/>
      <c r="F11" s="10"/>
      <c r="G11" s="10"/>
    </row>
    <row r="12" spans="1:10" ht="26.25" customHeight="1" x14ac:dyDescent="0.25">
      <c r="B12" s="10"/>
      <c r="C12" s="10"/>
      <c r="D12" s="10"/>
      <c r="E12" s="10"/>
      <c r="F12" s="10"/>
      <c r="G12" s="10"/>
    </row>
    <row r="13" spans="1:10" ht="26.25" customHeight="1" x14ac:dyDescent="0.25">
      <c r="B13" s="10"/>
      <c r="C13" s="10"/>
      <c r="D13" s="10"/>
      <c r="E13" s="10"/>
      <c r="F13" s="10"/>
      <c r="G13" s="10"/>
    </row>
    <row r="14" spans="1:10" ht="26.25" customHeight="1" x14ac:dyDescent="0.25">
      <c r="B14" s="10"/>
      <c r="C14" s="10"/>
      <c r="D14" s="10"/>
      <c r="E14" s="10"/>
      <c r="F14" s="10"/>
      <c r="G14" s="10"/>
    </row>
    <row r="15" spans="1:10" ht="26.25" customHeight="1" x14ac:dyDescent="0.25">
      <c r="B15" s="10"/>
      <c r="C15" s="10"/>
      <c r="D15" s="10"/>
      <c r="E15" s="10"/>
      <c r="F15" s="10"/>
      <c r="G15" s="10"/>
    </row>
    <row r="16" spans="1:10" ht="13" x14ac:dyDescent="0.25">
      <c r="B16" s="10"/>
      <c r="C16" s="10"/>
      <c r="D16" s="10"/>
      <c r="E16" s="10"/>
      <c r="F16" s="10"/>
      <c r="G16" s="10"/>
    </row>
    <row r="17" spans="2:7" ht="13" x14ac:dyDescent="0.25">
      <c r="B17" s="10"/>
      <c r="C17" s="10"/>
      <c r="D17" s="10"/>
      <c r="E17" s="10"/>
      <c r="F17" s="10"/>
      <c r="G17" s="10"/>
    </row>
    <row r="18" spans="2:7" ht="13" x14ac:dyDescent="0.25">
      <c r="B18" s="10"/>
      <c r="C18" s="10"/>
      <c r="D18" s="10"/>
      <c r="E18" s="10"/>
      <c r="F18" s="10"/>
      <c r="G18" s="10"/>
    </row>
    <row r="19" spans="2:7" ht="13" x14ac:dyDescent="0.25">
      <c r="B19" s="10"/>
      <c r="C19" s="10"/>
      <c r="D19" s="10"/>
      <c r="E19" s="10"/>
      <c r="F19" s="10"/>
      <c r="G19" s="10"/>
    </row>
    <row r="20" spans="2:7" ht="13" x14ac:dyDescent="0.25">
      <c r="B20" s="10"/>
      <c r="C20" s="10"/>
      <c r="D20" s="10"/>
      <c r="E20" s="10"/>
      <c r="F20" s="10"/>
      <c r="G20" s="10"/>
    </row>
    <row r="21" spans="2:7" ht="13" x14ac:dyDescent="0.25">
      <c r="B21" s="10"/>
      <c r="C21" s="10"/>
      <c r="D21" s="10"/>
      <c r="E21" s="10"/>
      <c r="F21" s="10"/>
      <c r="G21" s="10"/>
    </row>
    <row r="22" spans="2:7" ht="13" x14ac:dyDescent="0.25">
      <c r="B22" s="10"/>
      <c r="C22" s="10"/>
      <c r="D22" s="10"/>
      <c r="E22" s="10"/>
      <c r="F22" s="10"/>
      <c r="G22" s="10"/>
    </row>
    <row r="23" spans="2:7" ht="13" x14ac:dyDescent="0.25">
      <c r="B23" s="10"/>
      <c r="C23" s="10"/>
      <c r="D23" s="10"/>
      <c r="E23" s="10"/>
      <c r="F23" s="10"/>
      <c r="G23" s="10"/>
    </row>
    <row r="24" spans="2:7" ht="13" x14ac:dyDescent="0.25">
      <c r="B24" s="10"/>
      <c r="C24" s="10"/>
      <c r="D24" s="10"/>
      <c r="E24" s="10"/>
      <c r="F24" s="10"/>
      <c r="G24" s="10"/>
    </row>
    <row r="25" spans="2:7" ht="12.75" customHeight="1" x14ac:dyDescent="0.25">
      <c r="B25" s="10"/>
      <c r="C25" s="10"/>
      <c r="D25" s="10"/>
      <c r="E25" s="10"/>
      <c r="F25" s="10"/>
      <c r="G25" s="10"/>
    </row>
    <row r="26" spans="2:7" ht="12.75" customHeight="1" x14ac:dyDescent="0.25">
      <c r="B26" s="10"/>
      <c r="C26" s="10"/>
      <c r="D26" s="10"/>
      <c r="E26" s="10"/>
      <c r="F26" s="10"/>
      <c r="G26" s="10"/>
    </row>
    <row r="27" spans="2:7" ht="12.75" customHeight="1" x14ac:dyDescent="0.25">
      <c r="B27" s="10"/>
      <c r="C27" s="10"/>
      <c r="D27" s="10"/>
      <c r="E27" s="10"/>
      <c r="F27" s="10"/>
      <c r="G27" s="10"/>
    </row>
    <row r="28" spans="2:7" ht="12.75" customHeight="1" x14ac:dyDescent="0.25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zoomScale="70" zoomScaleNormal="70" workbookViewId="0">
      <pane ySplit="2" topLeftCell="A3" activePane="bottomLeft" state="frozen"/>
      <selection pane="bottomLeft" activeCell="E3" sqref="E3"/>
    </sheetView>
  </sheetViews>
  <sheetFormatPr defaultColWidth="17.1796875" defaultRowHeight="12.75" customHeight="1" x14ac:dyDescent="0.25"/>
  <cols>
    <col min="1" max="1" width="90.1796875" customWidth="1"/>
    <col min="2" max="2" width="4.81640625" style="14" customWidth="1"/>
    <col min="3" max="3" width="9.7265625" style="14" customWidth="1"/>
    <col min="4" max="4" width="23.81640625" style="14" customWidth="1"/>
    <col min="5" max="5" width="13.81640625" style="14" customWidth="1"/>
    <col min="6" max="6" width="25.81640625" style="14" customWidth="1"/>
    <col min="7" max="7" width="6.26953125" style="14" customWidth="1"/>
    <col min="8" max="8" width="4.54296875" customWidth="1"/>
    <col min="9" max="9" width="3.54296875" customWidth="1"/>
    <col min="10" max="10" width="4.1796875" customWidth="1"/>
    <col min="11" max="11" width="3.54296875" customWidth="1"/>
    <col min="12" max="13" width="4.7265625" customWidth="1"/>
    <col min="14" max="14" width="4" customWidth="1"/>
    <col min="15" max="15" width="5" customWidth="1"/>
    <col min="16" max="16" width="4.81640625" customWidth="1"/>
    <col min="18" max="18" width="5.7265625" customWidth="1"/>
    <col min="19" max="19" width="31.1796875" customWidth="1"/>
    <col min="20" max="26" width="5.7265625" customWidth="1"/>
  </cols>
  <sheetData>
    <row r="1" spans="1:16" ht="29.25" customHeight="1" x14ac:dyDescent="0.4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283</v>
      </c>
      <c r="I1" s="172"/>
      <c r="J1" s="173"/>
      <c r="K1" s="171" t="s">
        <v>284</v>
      </c>
      <c r="L1" s="172"/>
      <c r="M1" s="173"/>
      <c r="N1" s="171" t="s">
        <v>285</v>
      </c>
      <c r="O1" s="172"/>
      <c r="P1" s="173"/>
    </row>
    <row r="2" spans="1:16" ht="13" x14ac:dyDescent="0.3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35">
      <c r="A3" s="158" t="s">
        <v>201</v>
      </c>
      <c r="B3" s="36">
        <v>2</v>
      </c>
      <c r="C3" s="159" t="s">
        <v>8</v>
      </c>
      <c r="D3" s="159" t="s">
        <v>225</v>
      </c>
      <c r="E3" s="177" t="s">
        <v>187</v>
      </c>
      <c r="F3" s="36"/>
      <c r="G3" s="161"/>
      <c r="H3" s="33">
        <v>2</v>
      </c>
      <c r="I3" s="33">
        <v>0</v>
      </c>
      <c r="J3" s="114">
        <v>0</v>
      </c>
      <c r="K3" s="38">
        <v>0</v>
      </c>
      <c r="L3" s="37">
        <v>0</v>
      </c>
      <c r="M3" s="114">
        <v>0</v>
      </c>
      <c r="N3" s="38">
        <v>0</v>
      </c>
      <c r="O3" s="37">
        <v>0</v>
      </c>
      <c r="P3" s="131">
        <v>0</v>
      </c>
    </row>
    <row r="4" spans="1:16" ht="18.75" customHeight="1" x14ac:dyDescent="0.35">
      <c r="A4" s="158" t="s">
        <v>279</v>
      </c>
      <c r="B4" s="36">
        <v>4</v>
      </c>
      <c r="C4" s="159" t="s">
        <v>8</v>
      </c>
      <c r="D4" s="159" t="s">
        <v>225</v>
      </c>
      <c r="E4" s="160" t="s">
        <v>258</v>
      </c>
      <c r="F4" s="36"/>
      <c r="G4" s="161"/>
      <c r="H4" s="33">
        <v>4</v>
      </c>
      <c r="I4" s="33">
        <v>4</v>
      </c>
      <c r="J4" s="114">
        <v>4</v>
      </c>
      <c r="K4" s="38">
        <v>2</v>
      </c>
      <c r="L4" s="37">
        <v>2</v>
      </c>
      <c r="M4" s="114">
        <v>2</v>
      </c>
      <c r="N4" s="38">
        <v>2</v>
      </c>
      <c r="O4" s="37">
        <v>2</v>
      </c>
      <c r="P4" s="131">
        <v>2</v>
      </c>
    </row>
    <row r="5" spans="1:16" ht="18.75" customHeight="1" x14ac:dyDescent="0.35">
      <c r="A5" s="50" t="s">
        <v>194</v>
      </c>
      <c r="B5" s="36">
        <v>4</v>
      </c>
      <c r="C5" s="60" t="s">
        <v>8</v>
      </c>
      <c r="D5" s="123" t="s">
        <v>252</v>
      </c>
      <c r="E5" s="122" t="s">
        <v>258</v>
      </c>
      <c r="F5" s="36"/>
      <c r="G5" s="69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35">
      <c r="A6" s="50" t="s">
        <v>196</v>
      </c>
      <c r="B6" s="36">
        <v>2</v>
      </c>
      <c r="C6" s="123" t="s">
        <v>9</v>
      </c>
      <c r="D6" s="123" t="s">
        <v>250</v>
      </c>
      <c r="E6" s="122" t="s">
        <v>258</v>
      </c>
      <c r="F6" s="36"/>
      <c r="G6" s="69"/>
      <c r="H6" s="33">
        <v>2</v>
      </c>
      <c r="I6" s="33">
        <v>2</v>
      </c>
      <c r="J6" s="114">
        <v>2</v>
      </c>
      <c r="K6" s="38">
        <v>2</v>
      </c>
      <c r="L6" s="37">
        <v>2</v>
      </c>
      <c r="M6" s="114">
        <v>2</v>
      </c>
      <c r="N6" s="38">
        <v>2</v>
      </c>
      <c r="O6" s="37">
        <v>2</v>
      </c>
      <c r="P6" s="131">
        <v>2</v>
      </c>
    </row>
    <row r="7" spans="1:16" ht="18.75" customHeight="1" x14ac:dyDescent="0.35">
      <c r="A7" s="50" t="s">
        <v>197</v>
      </c>
      <c r="B7" s="36">
        <v>8</v>
      </c>
      <c r="C7" s="60" t="s">
        <v>8</v>
      </c>
      <c r="D7" s="123" t="s">
        <v>182</v>
      </c>
      <c r="E7" s="122" t="s">
        <v>258</v>
      </c>
      <c r="F7" s="36"/>
      <c r="G7" s="69"/>
      <c r="H7" s="33">
        <v>8</v>
      </c>
      <c r="I7" s="33">
        <v>8</v>
      </c>
      <c r="J7" s="114">
        <v>8</v>
      </c>
      <c r="K7" s="38">
        <v>8</v>
      </c>
      <c r="L7" s="37">
        <v>8</v>
      </c>
      <c r="M7" s="114">
        <v>8</v>
      </c>
      <c r="N7" s="38">
        <v>8</v>
      </c>
      <c r="O7" s="37">
        <v>8</v>
      </c>
      <c r="P7" s="131">
        <v>8</v>
      </c>
    </row>
    <row r="8" spans="1:16" ht="18.75" customHeight="1" x14ac:dyDescent="0.35">
      <c r="A8" s="126" t="s">
        <v>259</v>
      </c>
      <c r="B8" s="36">
        <v>2</v>
      </c>
      <c r="C8" s="123" t="s">
        <v>8</v>
      </c>
      <c r="D8" s="123" t="s">
        <v>182</v>
      </c>
      <c r="E8" s="122" t="s">
        <v>258</v>
      </c>
      <c r="F8" s="36"/>
      <c r="G8" s="69"/>
      <c r="H8" s="33">
        <v>2</v>
      </c>
      <c r="I8" s="33">
        <v>2</v>
      </c>
      <c r="J8" s="114">
        <v>2</v>
      </c>
      <c r="K8" s="38">
        <v>2</v>
      </c>
      <c r="L8" s="37">
        <v>2</v>
      </c>
      <c r="M8" s="114">
        <v>2</v>
      </c>
      <c r="N8" s="38">
        <v>2</v>
      </c>
      <c r="O8" s="37">
        <v>2</v>
      </c>
      <c r="P8" s="131">
        <v>2</v>
      </c>
    </row>
    <row r="9" spans="1:16" ht="18.75" customHeight="1" x14ac:dyDescent="0.35">
      <c r="A9" s="50" t="s">
        <v>199</v>
      </c>
      <c r="B9" s="36">
        <v>2</v>
      </c>
      <c r="C9" s="60" t="s">
        <v>8</v>
      </c>
      <c r="D9" s="159" t="s">
        <v>247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35">
      <c r="A10" s="126" t="s">
        <v>200</v>
      </c>
      <c r="B10" s="36">
        <v>4</v>
      </c>
      <c r="C10" s="123" t="s">
        <v>6</v>
      </c>
      <c r="D10" s="159" t="s">
        <v>247</v>
      </c>
      <c r="E10" s="122" t="s">
        <v>258</v>
      </c>
      <c r="F10" s="36"/>
      <c r="G10" s="69"/>
      <c r="H10" s="33">
        <v>4</v>
      </c>
      <c r="I10" s="33">
        <v>4</v>
      </c>
      <c r="J10" s="114">
        <v>4</v>
      </c>
      <c r="K10" s="38">
        <v>4</v>
      </c>
      <c r="L10" s="37">
        <v>4</v>
      </c>
      <c r="M10" s="114">
        <v>4</v>
      </c>
      <c r="N10" s="38">
        <v>4</v>
      </c>
      <c r="O10" s="37">
        <v>4</v>
      </c>
      <c r="P10" s="131">
        <v>4</v>
      </c>
    </row>
    <row r="11" spans="1:16" ht="18.75" customHeight="1" x14ac:dyDescent="0.35">
      <c r="A11" s="50" t="s">
        <v>202</v>
      </c>
      <c r="B11" s="36">
        <v>2</v>
      </c>
      <c r="C11" s="60" t="s">
        <v>9</v>
      </c>
      <c r="D11" s="123" t="s">
        <v>182</v>
      </c>
      <c r="E11" s="122" t="s">
        <v>258</v>
      </c>
      <c r="F11" s="36"/>
      <c r="G11" s="69"/>
      <c r="H11" s="33">
        <v>2</v>
      </c>
      <c r="I11" s="33">
        <v>2</v>
      </c>
      <c r="J11" s="114">
        <v>2</v>
      </c>
      <c r="K11" s="38">
        <v>2</v>
      </c>
      <c r="L11" s="37">
        <v>2</v>
      </c>
      <c r="M11" s="114">
        <v>2</v>
      </c>
      <c r="N11" s="38">
        <v>2</v>
      </c>
      <c r="O11" s="37">
        <v>2</v>
      </c>
      <c r="P11" s="131">
        <v>2</v>
      </c>
    </row>
    <row r="12" spans="1:16" ht="18.75" customHeight="1" x14ac:dyDescent="0.35">
      <c r="A12" s="137" t="s">
        <v>271</v>
      </c>
      <c r="B12" s="36">
        <v>4</v>
      </c>
      <c r="C12" s="123" t="s">
        <v>6</v>
      </c>
      <c r="D12" s="123" t="s">
        <v>185</v>
      </c>
      <c r="E12" s="129" t="s">
        <v>187</v>
      </c>
      <c r="F12" s="36"/>
      <c r="G12" s="69"/>
      <c r="H12" s="33">
        <v>4</v>
      </c>
      <c r="I12" s="33">
        <v>2</v>
      </c>
      <c r="J12" s="114">
        <v>0</v>
      </c>
      <c r="K12" s="38">
        <v>0</v>
      </c>
      <c r="L12" s="37">
        <v>0</v>
      </c>
      <c r="M12" s="114">
        <v>0</v>
      </c>
      <c r="N12" s="38">
        <v>0</v>
      </c>
      <c r="O12" s="37">
        <v>0</v>
      </c>
      <c r="P12" s="131">
        <v>0</v>
      </c>
    </row>
    <row r="13" spans="1:16" ht="18.75" customHeight="1" x14ac:dyDescent="0.35">
      <c r="A13" s="137" t="s">
        <v>272</v>
      </c>
      <c r="B13" s="36">
        <v>4</v>
      </c>
      <c r="C13" s="123" t="s">
        <v>9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1</v>
      </c>
      <c r="K13" s="38">
        <v>1</v>
      </c>
      <c r="L13" s="37">
        <v>1</v>
      </c>
      <c r="M13" s="114">
        <v>1</v>
      </c>
      <c r="N13" s="38">
        <v>1</v>
      </c>
      <c r="O13" s="37">
        <v>1</v>
      </c>
      <c r="P13" s="131">
        <v>1</v>
      </c>
    </row>
    <row r="14" spans="1:16" ht="18.75" customHeight="1" x14ac:dyDescent="0.35">
      <c r="A14" s="105" t="s">
        <v>242</v>
      </c>
      <c r="B14" s="90">
        <v>2</v>
      </c>
      <c r="C14" s="90" t="s">
        <v>8</v>
      </c>
      <c r="D14" s="125" t="s">
        <v>251</v>
      </c>
      <c r="E14" s="129" t="s">
        <v>187</v>
      </c>
      <c r="F14" s="39"/>
      <c r="G14" s="75"/>
      <c r="H14" s="30">
        <v>2</v>
      </c>
      <c r="I14" s="30">
        <v>0</v>
      </c>
      <c r="J14" s="115">
        <v>0</v>
      </c>
      <c r="K14" s="116">
        <v>0</v>
      </c>
      <c r="L14" s="40">
        <v>0</v>
      </c>
      <c r="M14" s="115">
        <v>0</v>
      </c>
      <c r="N14" s="116">
        <v>0</v>
      </c>
      <c r="O14" s="40">
        <v>0</v>
      </c>
      <c r="P14" s="132">
        <v>0</v>
      </c>
    </row>
    <row r="15" spans="1:16" ht="18.75" customHeight="1" x14ac:dyDescent="0.35">
      <c r="A15" s="57" t="s">
        <v>212</v>
      </c>
      <c r="B15" s="39">
        <v>2</v>
      </c>
      <c r="C15" s="61" t="s">
        <v>8</v>
      </c>
      <c r="D15" s="125" t="s">
        <v>251</v>
      </c>
      <c r="E15" s="122" t="s">
        <v>258</v>
      </c>
      <c r="F15" s="39"/>
      <c r="G15" s="75"/>
      <c r="H15" s="30">
        <v>2</v>
      </c>
      <c r="I15" s="30">
        <v>2</v>
      </c>
      <c r="J15" s="115">
        <v>2</v>
      </c>
      <c r="K15" s="116">
        <v>2</v>
      </c>
      <c r="L15" s="40">
        <v>2</v>
      </c>
      <c r="M15" s="115">
        <v>2</v>
      </c>
      <c r="N15" s="116">
        <v>2</v>
      </c>
      <c r="O15" s="40">
        <v>2</v>
      </c>
      <c r="P15" s="132">
        <v>2</v>
      </c>
    </row>
    <row r="16" spans="1:16" ht="18.75" customHeight="1" x14ac:dyDescent="0.35">
      <c r="A16" s="57" t="s">
        <v>214</v>
      </c>
      <c r="B16" s="39">
        <v>2</v>
      </c>
      <c r="C16" s="61" t="s">
        <v>8</v>
      </c>
      <c r="D16" s="164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35">
      <c r="A17" s="29" t="s">
        <v>152</v>
      </c>
      <c r="B17" s="39">
        <v>2</v>
      </c>
      <c r="C17" s="39" t="s">
        <v>6</v>
      </c>
      <c r="D17" s="125" t="s">
        <v>251</v>
      </c>
      <c r="E17" s="129" t="s">
        <v>187</v>
      </c>
      <c r="F17" s="39"/>
      <c r="G17" s="75"/>
      <c r="H17" s="30">
        <v>2</v>
      </c>
      <c r="I17" s="30">
        <v>0</v>
      </c>
      <c r="J17" s="115">
        <v>0</v>
      </c>
      <c r="K17" s="116">
        <v>0</v>
      </c>
      <c r="L17" s="40">
        <v>0</v>
      </c>
      <c r="M17" s="115">
        <v>0</v>
      </c>
      <c r="N17" s="116">
        <v>0</v>
      </c>
      <c r="O17" s="40">
        <v>0</v>
      </c>
      <c r="P17" s="132">
        <v>0</v>
      </c>
    </row>
    <row r="18" spans="1:16" ht="18.75" customHeight="1" x14ac:dyDescent="0.35">
      <c r="A18" s="29" t="s">
        <v>155</v>
      </c>
      <c r="B18" s="39">
        <v>1</v>
      </c>
      <c r="C18" s="39" t="s">
        <v>6</v>
      </c>
      <c r="D18" s="125" t="s">
        <v>185</v>
      </c>
      <c r="E18" s="122" t="s">
        <v>258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132">
        <v>1</v>
      </c>
    </row>
    <row r="19" spans="1:16" ht="18.75" customHeight="1" x14ac:dyDescent="0.35">
      <c r="A19" s="29" t="s">
        <v>246</v>
      </c>
      <c r="B19" s="39">
        <v>2</v>
      </c>
      <c r="C19" s="39" t="s">
        <v>6</v>
      </c>
      <c r="D19" s="164" t="s">
        <v>185</v>
      </c>
      <c r="E19" s="122" t="s">
        <v>258</v>
      </c>
      <c r="F19" s="39"/>
      <c r="G19" s="75"/>
      <c r="H19" s="30">
        <v>2</v>
      </c>
      <c r="I19" s="30">
        <v>2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35">
      <c r="A20" s="29" t="s">
        <v>146</v>
      </c>
      <c r="B20" s="39">
        <v>4</v>
      </c>
      <c r="C20" s="39" t="s">
        <v>9</v>
      </c>
      <c r="D20" s="97" t="s">
        <v>185</v>
      </c>
      <c r="E20" s="129" t="s">
        <v>187</v>
      </c>
      <c r="F20" s="39"/>
      <c r="G20" s="75"/>
      <c r="H20" s="30">
        <v>4</v>
      </c>
      <c r="I20" s="30">
        <v>2</v>
      </c>
      <c r="J20" s="115">
        <v>0</v>
      </c>
      <c r="K20" s="116">
        <v>0</v>
      </c>
      <c r="L20" s="40">
        <v>0</v>
      </c>
      <c r="M20" s="115">
        <v>0</v>
      </c>
      <c r="N20" s="116">
        <v>0</v>
      </c>
      <c r="O20" s="40">
        <v>0</v>
      </c>
      <c r="P20" s="132">
        <v>0</v>
      </c>
    </row>
    <row r="21" spans="1:16" ht="18.75" customHeight="1" x14ac:dyDescent="0.35">
      <c r="A21" s="29" t="s">
        <v>162</v>
      </c>
      <c r="B21" s="39">
        <v>4</v>
      </c>
      <c r="C21" s="39" t="s">
        <v>8</v>
      </c>
      <c r="D21" s="125" t="s">
        <v>182</v>
      </c>
      <c r="E21" s="122" t="s">
        <v>258</v>
      </c>
      <c r="F21" s="39"/>
      <c r="G21" s="75"/>
      <c r="H21" s="30">
        <v>4</v>
      </c>
      <c r="I21" s="30">
        <v>4</v>
      </c>
      <c r="J21" s="115">
        <v>4</v>
      </c>
      <c r="K21" s="116">
        <v>4</v>
      </c>
      <c r="L21" s="40">
        <v>4</v>
      </c>
      <c r="M21" s="115">
        <v>4</v>
      </c>
      <c r="N21" s="116">
        <v>4</v>
      </c>
      <c r="O21" s="40">
        <v>4</v>
      </c>
      <c r="P21" s="132">
        <v>4</v>
      </c>
    </row>
    <row r="22" spans="1:16" ht="18.75" customHeight="1" x14ac:dyDescent="0.35">
      <c r="A22" s="29" t="s">
        <v>154</v>
      </c>
      <c r="B22" s="39">
        <v>4</v>
      </c>
      <c r="C22" s="39" t="s">
        <v>6</v>
      </c>
      <c r="D22" s="125" t="s">
        <v>252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35">
      <c r="A23" s="29" t="s">
        <v>160</v>
      </c>
      <c r="B23" s="39">
        <v>4</v>
      </c>
      <c r="C23" s="39" t="s">
        <v>9</v>
      </c>
      <c r="D23" s="125" t="s">
        <v>247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35">
      <c r="A24" s="124" t="s">
        <v>274</v>
      </c>
      <c r="B24" s="39">
        <v>2</v>
      </c>
      <c r="C24" s="125" t="s">
        <v>8</v>
      </c>
      <c r="D24" s="125" t="s">
        <v>250</v>
      </c>
      <c r="E24" s="122" t="s">
        <v>258</v>
      </c>
      <c r="F24" s="39"/>
      <c r="G24" s="75"/>
      <c r="H24" s="30">
        <v>2</v>
      </c>
      <c r="I24" s="30">
        <v>2</v>
      </c>
      <c r="J24" s="115">
        <v>2</v>
      </c>
      <c r="K24" s="116">
        <v>2</v>
      </c>
      <c r="L24" s="40">
        <v>2</v>
      </c>
      <c r="M24" s="115">
        <v>2</v>
      </c>
      <c r="N24" s="116">
        <v>2</v>
      </c>
      <c r="O24" s="40">
        <v>2</v>
      </c>
      <c r="P24" s="132">
        <v>2</v>
      </c>
    </row>
    <row r="25" spans="1:16" ht="18.75" customHeight="1" x14ac:dyDescent="0.35">
      <c r="A25" s="124" t="s">
        <v>275</v>
      </c>
      <c r="B25" s="39">
        <v>1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1</v>
      </c>
      <c r="I25" s="30">
        <v>1</v>
      </c>
      <c r="J25" s="115">
        <v>1</v>
      </c>
      <c r="K25" s="116">
        <v>1</v>
      </c>
      <c r="L25" s="40">
        <v>1</v>
      </c>
      <c r="M25" s="115">
        <v>1</v>
      </c>
      <c r="N25" s="116">
        <v>1</v>
      </c>
      <c r="O25" s="40">
        <v>1</v>
      </c>
      <c r="P25" s="132">
        <v>1</v>
      </c>
    </row>
    <row r="26" spans="1:16" ht="18.75" customHeight="1" x14ac:dyDescent="0.35">
      <c r="A26" s="124" t="s">
        <v>277</v>
      </c>
      <c r="B26" s="39">
        <v>4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4</v>
      </c>
      <c r="I26" s="30">
        <v>4</v>
      </c>
      <c r="J26" s="115">
        <v>4</v>
      </c>
      <c r="K26" s="116">
        <v>4</v>
      </c>
      <c r="L26" s="40">
        <v>4</v>
      </c>
      <c r="M26" s="115">
        <v>4</v>
      </c>
      <c r="N26" s="116">
        <v>4</v>
      </c>
      <c r="O26" s="40">
        <v>4</v>
      </c>
      <c r="P26" s="132">
        <v>4</v>
      </c>
    </row>
    <row r="27" spans="1:16" ht="18.75" customHeight="1" x14ac:dyDescent="0.35">
      <c r="A27" s="163" t="s">
        <v>280</v>
      </c>
      <c r="B27" s="39">
        <v>2</v>
      </c>
      <c r="C27" s="164" t="s">
        <v>8</v>
      </c>
      <c r="D27" s="164" t="s">
        <v>250</v>
      </c>
      <c r="E27" s="160" t="s">
        <v>258</v>
      </c>
      <c r="F27" s="39"/>
      <c r="G27" s="162"/>
      <c r="H27" s="30">
        <v>2</v>
      </c>
      <c r="I27" s="30">
        <v>2</v>
      </c>
      <c r="J27" s="115">
        <v>2</v>
      </c>
      <c r="K27" s="116">
        <v>2</v>
      </c>
      <c r="L27" s="40">
        <v>2</v>
      </c>
      <c r="M27" s="115">
        <v>2</v>
      </c>
      <c r="N27" s="116">
        <v>2</v>
      </c>
      <c r="O27" s="40">
        <v>2</v>
      </c>
      <c r="P27" s="132">
        <v>2</v>
      </c>
    </row>
    <row r="28" spans="1:16" ht="18.75" customHeight="1" x14ac:dyDescent="0.35">
      <c r="A28" s="163" t="s">
        <v>281</v>
      </c>
      <c r="B28" s="39">
        <v>1</v>
      </c>
      <c r="C28" s="164" t="s">
        <v>8</v>
      </c>
      <c r="D28" s="164" t="s">
        <v>247</v>
      </c>
      <c r="E28" s="160" t="s">
        <v>258</v>
      </c>
      <c r="F28" s="39"/>
      <c r="G28" s="162"/>
      <c r="H28" s="30">
        <v>1</v>
      </c>
      <c r="I28" s="30">
        <v>1</v>
      </c>
      <c r="J28" s="115">
        <v>1</v>
      </c>
      <c r="K28" s="116">
        <v>1</v>
      </c>
      <c r="L28" s="40">
        <v>1</v>
      </c>
      <c r="M28" s="115">
        <v>1</v>
      </c>
      <c r="N28" s="116">
        <v>1</v>
      </c>
      <c r="O28" s="40">
        <v>1</v>
      </c>
      <c r="P28" s="132">
        <v>1</v>
      </c>
    </row>
    <row r="29" spans="1:16" ht="18.75" customHeight="1" x14ac:dyDescent="0.35">
      <c r="A29" s="102" t="s">
        <v>236</v>
      </c>
      <c r="B29" s="35">
        <v>1</v>
      </c>
      <c r="C29" s="103" t="s">
        <v>231</v>
      </c>
      <c r="D29" s="127" t="s">
        <v>232</v>
      </c>
      <c r="E29" s="129" t="s">
        <v>187</v>
      </c>
      <c r="F29" s="35"/>
      <c r="G29" s="99"/>
      <c r="H29" s="34">
        <v>1</v>
      </c>
      <c r="I29" s="34">
        <v>0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133">
        <v>0</v>
      </c>
    </row>
    <row r="30" spans="1:16" ht="18.75" customHeight="1" x14ac:dyDescent="0.35">
      <c r="A30" s="34" t="s">
        <v>177</v>
      </c>
      <c r="B30" s="35">
        <v>2</v>
      </c>
      <c r="C30" s="35" t="s">
        <v>8</v>
      </c>
      <c r="D30" s="127" t="s">
        <v>232</v>
      </c>
      <c r="E30" s="129" t="s">
        <v>187</v>
      </c>
      <c r="F30" s="35"/>
      <c r="G30" s="78"/>
      <c r="H30" s="34">
        <v>2</v>
      </c>
      <c r="I30" s="34">
        <v>1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35">
      <c r="A31" s="34" t="s">
        <v>217</v>
      </c>
      <c r="B31" s="35">
        <v>2</v>
      </c>
      <c r="C31" s="35" t="s">
        <v>8</v>
      </c>
      <c r="D31" s="127" t="s">
        <v>252</v>
      </c>
      <c r="E31" s="129" t="s">
        <v>187</v>
      </c>
      <c r="F31" s="35"/>
      <c r="G31" s="99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133">
        <v>0</v>
      </c>
    </row>
    <row r="32" spans="1:16" ht="18.75" customHeight="1" x14ac:dyDescent="0.35">
      <c r="A32" s="34" t="s">
        <v>218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35">
      <c r="A33" s="128" t="s">
        <v>260</v>
      </c>
      <c r="B33" s="35">
        <v>2</v>
      </c>
      <c r="C33" s="35" t="s">
        <v>8</v>
      </c>
      <c r="D33" s="127" t="s">
        <v>252</v>
      </c>
      <c r="E33" s="122" t="s">
        <v>258</v>
      </c>
      <c r="F33" s="35"/>
      <c r="G33" s="99"/>
      <c r="H33" s="34">
        <v>2</v>
      </c>
      <c r="I33" s="34">
        <v>2</v>
      </c>
      <c r="J33" s="100">
        <v>2</v>
      </c>
      <c r="K33" s="101">
        <v>2</v>
      </c>
      <c r="L33" s="34">
        <v>2</v>
      </c>
      <c r="M33" s="100">
        <v>2</v>
      </c>
      <c r="N33" s="101">
        <v>2</v>
      </c>
      <c r="O33" s="34">
        <v>2</v>
      </c>
      <c r="P33" s="133">
        <v>2</v>
      </c>
    </row>
    <row r="34" spans="1:16" ht="18.75" customHeight="1" x14ac:dyDescent="0.35">
      <c r="A34" s="128" t="s">
        <v>267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78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35">
      <c r="A35" s="128" t="s">
        <v>261</v>
      </c>
      <c r="B35" s="35">
        <v>2</v>
      </c>
      <c r="C35" s="35" t="s">
        <v>8</v>
      </c>
      <c r="D35" s="157" t="s">
        <v>186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35">
      <c r="A36" s="128" t="s">
        <v>262</v>
      </c>
      <c r="B36" s="35">
        <v>2</v>
      </c>
      <c r="C36" s="35" t="s">
        <v>8</v>
      </c>
      <c r="D36" s="12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35">
      <c r="A37" s="128" t="s">
        <v>266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35">
      <c r="A38" s="128" t="s">
        <v>263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35">
      <c r="A39" s="128" t="s">
        <v>264</v>
      </c>
      <c r="B39" s="35">
        <v>2</v>
      </c>
      <c r="C39" s="35" t="s">
        <v>8</v>
      </c>
      <c r="D39" s="127" t="s">
        <v>232</v>
      </c>
      <c r="E39" s="122" t="s">
        <v>258</v>
      </c>
      <c r="F39" s="35"/>
      <c r="G39" s="78"/>
      <c r="H39" s="34">
        <v>2</v>
      </c>
      <c r="I39" s="34">
        <v>2</v>
      </c>
      <c r="J39" s="100">
        <v>2</v>
      </c>
      <c r="K39" s="101">
        <v>2</v>
      </c>
      <c r="L39" s="34">
        <v>2</v>
      </c>
      <c r="M39" s="100">
        <v>2</v>
      </c>
      <c r="N39" s="101">
        <v>2</v>
      </c>
      <c r="O39" s="34">
        <v>2</v>
      </c>
      <c r="P39" s="133">
        <v>2</v>
      </c>
    </row>
    <row r="40" spans="1:16" ht="18.75" customHeight="1" x14ac:dyDescent="0.35">
      <c r="A40" s="128" t="s">
        <v>265</v>
      </c>
      <c r="B40" s="35">
        <v>2</v>
      </c>
      <c r="C40" s="35" t="s">
        <v>8</v>
      </c>
      <c r="D40" s="127" t="s">
        <v>232</v>
      </c>
      <c r="E40" s="122" t="s">
        <v>258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35">
      <c r="A41" s="128" t="s">
        <v>268</v>
      </c>
      <c r="B41" s="35">
        <v>2</v>
      </c>
      <c r="C41" s="35" t="s">
        <v>8</v>
      </c>
      <c r="D41" s="127" t="s">
        <v>232</v>
      </c>
      <c r="E41" s="122" t="s">
        <v>258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35">
      <c r="A42" s="34" t="s">
        <v>172</v>
      </c>
      <c r="B42" s="35">
        <v>4</v>
      </c>
      <c r="C42" s="127" t="s">
        <v>9</v>
      </c>
      <c r="D42" s="127" t="s">
        <v>232</v>
      </c>
      <c r="E42" s="122" t="s">
        <v>258</v>
      </c>
      <c r="F42" s="35"/>
      <c r="G42" s="99"/>
      <c r="H42" s="34">
        <v>4</v>
      </c>
      <c r="I42" s="34">
        <v>2</v>
      </c>
      <c r="J42" s="100">
        <v>2</v>
      </c>
      <c r="K42" s="101">
        <v>2</v>
      </c>
      <c r="L42" s="34">
        <v>2</v>
      </c>
      <c r="M42" s="100">
        <v>2</v>
      </c>
      <c r="N42" s="101">
        <v>2</v>
      </c>
      <c r="O42" s="34">
        <v>2</v>
      </c>
      <c r="P42" s="133">
        <v>2</v>
      </c>
    </row>
    <row r="43" spans="1:16" ht="18.75" customHeight="1" x14ac:dyDescent="0.35">
      <c r="A43" s="34" t="s">
        <v>180</v>
      </c>
      <c r="B43" s="35">
        <v>2</v>
      </c>
      <c r="C43" s="35" t="s">
        <v>9</v>
      </c>
      <c r="D43" s="127" t="s">
        <v>186</v>
      </c>
      <c r="E43" s="122" t="s">
        <v>258</v>
      </c>
      <c r="F43" s="35"/>
      <c r="G43" s="99"/>
      <c r="H43" s="34">
        <v>2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35">
      <c r="A44" s="34" t="s">
        <v>181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78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2.75" customHeight="1" x14ac:dyDescent="0.35">
      <c r="A45" s="120" t="s">
        <v>211</v>
      </c>
      <c r="B45" s="44">
        <v>2</v>
      </c>
      <c r="C45" s="44" t="s">
        <v>8</v>
      </c>
      <c r="D45" s="121" t="s">
        <v>185</v>
      </c>
      <c r="E45" s="122" t="s">
        <v>258</v>
      </c>
      <c r="F45" s="44"/>
      <c r="G45" s="83"/>
      <c r="H45" s="41">
        <v>2</v>
      </c>
      <c r="I45" s="41">
        <v>2</v>
      </c>
      <c r="J45" s="117">
        <v>2</v>
      </c>
      <c r="K45" s="118">
        <v>2</v>
      </c>
      <c r="L45" s="41">
        <v>2</v>
      </c>
      <c r="M45" s="117">
        <v>2</v>
      </c>
      <c r="N45" s="118">
        <v>2</v>
      </c>
      <c r="O45" s="41">
        <v>2</v>
      </c>
      <c r="P45" s="134">
        <v>2</v>
      </c>
    </row>
    <row r="46" spans="1:16" ht="12.75" customHeight="1" x14ac:dyDescent="0.25">
      <c r="F46" s="85" t="s">
        <v>203</v>
      </c>
      <c r="H46">
        <f>SUM(H3:H45)</f>
        <v>110</v>
      </c>
    </row>
    <row r="47" spans="1:16" ht="12.75" customHeight="1" x14ac:dyDescent="0.25">
      <c r="F47" s="85"/>
    </row>
    <row r="48" spans="1:16" ht="12.75" customHeight="1" x14ac:dyDescent="0.25">
      <c r="E48" s="14" t="s">
        <v>282</v>
      </c>
      <c r="F48" s="14" t="s">
        <v>240</v>
      </c>
      <c r="H48">
        <f>SUM(H3:H13)</f>
        <v>38</v>
      </c>
      <c r="I48">
        <f t="shared" ref="I48:P48" si="0">SUM(I3:I13)</f>
        <v>32</v>
      </c>
      <c r="J48">
        <f t="shared" si="0"/>
        <v>29</v>
      </c>
      <c r="K48">
        <f t="shared" si="0"/>
        <v>27</v>
      </c>
      <c r="L48">
        <f t="shared" si="0"/>
        <v>27</v>
      </c>
      <c r="M48">
        <f t="shared" si="0"/>
        <v>27</v>
      </c>
      <c r="N48">
        <f t="shared" si="0"/>
        <v>27</v>
      </c>
      <c r="O48">
        <f t="shared" si="0"/>
        <v>27</v>
      </c>
      <c r="P48">
        <f t="shared" si="0"/>
        <v>27</v>
      </c>
    </row>
    <row r="49" spans="1:16" ht="12.75" customHeight="1" x14ac:dyDescent="0.25">
      <c r="B49" s="14">
        <f>SUM(B3:B45)</f>
        <v>110</v>
      </c>
      <c r="F49" s="14" t="s">
        <v>239</v>
      </c>
      <c r="H49">
        <f>SUM(H14:H28)</f>
        <v>37</v>
      </c>
      <c r="I49">
        <f t="shared" ref="I49:P49" si="1">SUM(I14:I28)</f>
        <v>31</v>
      </c>
      <c r="J49">
        <f t="shared" si="1"/>
        <v>28</v>
      </c>
      <c r="K49">
        <f t="shared" si="1"/>
        <v>28</v>
      </c>
      <c r="L49">
        <f t="shared" si="1"/>
        <v>28</v>
      </c>
      <c r="M49">
        <f t="shared" si="1"/>
        <v>28</v>
      </c>
      <c r="N49">
        <f t="shared" si="1"/>
        <v>28</v>
      </c>
      <c r="O49">
        <f t="shared" si="1"/>
        <v>28</v>
      </c>
      <c r="P49">
        <f t="shared" si="1"/>
        <v>28</v>
      </c>
    </row>
    <row r="50" spans="1:16" ht="12.75" customHeight="1" x14ac:dyDescent="0.25">
      <c r="F50" s="14" t="s">
        <v>91</v>
      </c>
      <c r="H50">
        <f>SUM(H29:H44)</f>
        <v>33</v>
      </c>
      <c r="I50">
        <f t="shared" ref="I50:P50" si="2">SUM(I29:I44)</f>
        <v>25</v>
      </c>
      <c r="J50">
        <f t="shared" si="2"/>
        <v>24</v>
      </c>
      <c r="K50">
        <f t="shared" si="2"/>
        <v>24</v>
      </c>
      <c r="L50">
        <f t="shared" si="2"/>
        <v>24</v>
      </c>
      <c r="M50">
        <f t="shared" si="2"/>
        <v>24</v>
      </c>
      <c r="N50">
        <f t="shared" si="2"/>
        <v>24</v>
      </c>
      <c r="O50">
        <f t="shared" si="2"/>
        <v>24</v>
      </c>
      <c r="P50">
        <f t="shared" si="2"/>
        <v>24</v>
      </c>
    </row>
    <row r="51" spans="1:16" ht="12.75" customHeight="1" x14ac:dyDescent="0.35">
      <c r="A51" s="135"/>
      <c r="B51" s="136"/>
      <c r="F51" s="14" t="s">
        <v>241</v>
      </c>
      <c r="H51">
        <f>H45</f>
        <v>2</v>
      </c>
      <c r="I51">
        <f t="shared" ref="I51:P51" si="3">I45</f>
        <v>2</v>
      </c>
      <c r="J51">
        <f t="shared" si="3"/>
        <v>2</v>
      </c>
      <c r="K51">
        <f t="shared" si="3"/>
        <v>2</v>
      </c>
      <c r="L51">
        <f t="shared" si="3"/>
        <v>2</v>
      </c>
      <c r="M51">
        <f t="shared" si="3"/>
        <v>2</v>
      </c>
      <c r="N51">
        <f t="shared" si="3"/>
        <v>2</v>
      </c>
      <c r="O51">
        <f t="shared" si="3"/>
        <v>2</v>
      </c>
      <c r="P51">
        <f t="shared" si="3"/>
        <v>2</v>
      </c>
    </row>
    <row r="52" spans="1:16" ht="12.75" customHeight="1" x14ac:dyDescent="0.35">
      <c r="A52" s="135"/>
      <c r="B52" s="136"/>
      <c r="H52" s="51">
        <v>41577</v>
      </c>
      <c r="I52" s="52">
        <v>41579</v>
      </c>
      <c r="J52" s="53">
        <v>41582</v>
      </c>
      <c r="K52" s="51">
        <v>41584</v>
      </c>
      <c r="L52" s="52">
        <v>41586</v>
      </c>
      <c r="M52" s="53">
        <v>41589</v>
      </c>
      <c r="N52" s="51">
        <v>41591</v>
      </c>
      <c r="O52" s="52">
        <v>41593</v>
      </c>
      <c r="P52" s="53">
        <v>41596</v>
      </c>
    </row>
    <row r="53" spans="1:16" ht="12.75" customHeight="1" x14ac:dyDescent="0.35">
      <c r="A53" s="135"/>
      <c r="B53" s="136"/>
    </row>
    <row r="54" spans="1:16" ht="12.75" customHeight="1" x14ac:dyDescent="0.35">
      <c r="A54" s="135"/>
      <c r="B54" s="136"/>
      <c r="D54" s="14" t="s">
        <v>249</v>
      </c>
      <c r="F54" s="14" t="s">
        <v>225</v>
      </c>
      <c r="H54">
        <f>SUM(H3:H4)</f>
        <v>6</v>
      </c>
      <c r="I54">
        <f t="shared" ref="I54:P54" si="4">SUM(I3:I4)</f>
        <v>4</v>
      </c>
      <c r="J54">
        <f t="shared" si="4"/>
        <v>4</v>
      </c>
      <c r="K54">
        <f t="shared" si="4"/>
        <v>2</v>
      </c>
      <c r="L54">
        <f t="shared" si="4"/>
        <v>2</v>
      </c>
      <c r="M54">
        <f t="shared" si="4"/>
        <v>2</v>
      </c>
      <c r="N54">
        <f t="shared" si="4"/>
        <v>2</v>
      </c>
      <c r="O54">
        <f t="shared" si="4"/>
        <v>2</v>
      </c>
      <c r="P54">
        <f t="shared" si="4"/>
        <v>2</v>
      </c>
    </row>
    <row r="55" spans="1:16" ht="12.75" customHeight="1" x14ac:dyDescent="0.35">
      <c r="A55" s="135"/>
      <c r="B55" s="136"/>
      <c r="F55" s="14" t="s">
        <v>185</v>
      </c>
      <c r="H55">
        <f>SUM(H12:H13,H18:H20,H45)</f>
        <v>17</v>
      </c>
      <c r="I55">
        <f t="shared" ref="I55:P55" si="5">SUM(I12:I13,I18:I20,I45)</f>
        <v>11</v>
      </c>
      <c r="J55">
        <f t="shared" si="5"/>
        <v>5</v>
      </c>
      <c r="K55">
        <f t="shared" si="5"/>
        <v>5</v>
      </c>
      <c r="L55">
        <f t="shared" si="5"/>
        <v>5</v>
      </c>
      <c r="M55">
        <f t="shared" si="5"/>
        <v>5</v>
      </c>
      <c r="N55">
        <f t="shared" si="5"/>
        <v>5</v>
      </c>
      <c r="O55">
        <f t="shared" si="5"/>
        <v>5</v>
      </c>
      <c r="P55">
        <f t="shared" si="5"/>
        <v>5</v>
      </c>
    </row>
    <row r="56" spans="1:16" ht="12.75" customHeight="1" x14ac:dyDescent="0.35">
      <c r="A56" s="135"/>
      <c r="B56" s="136"/>
      <c r="F56" s="14" t="s">
        <v>247</v>
      </c>
      <c r="H56">
        <f>SUM(H9:H10,H23,H28)</f>
        <v>11</v>
      </c>
      <c r="I56">
        <f t="shared" ref="I56:P56" si="6">SUM(I9:I10,I23,I28)</f>
        <v>11</v>
      </c>
      <c r="J56">
        <f t="shared" si="6"/>
        <v>11</v>
      </c>
      <c r="K56">
        <f t="shared" si="6"/>
        <v>11</v>
      </c>
      <c r="L56">
        <f t="shared" si="6"/>
        <v>11</v>
      </c>
      <c r="M56">
        <f t="shared" si="6"/>
        <v>11</v>
      </c>
      <c r="N56">
        <f t="shared" si="6"/>
        <v>11</v>
      </c>
      <c r="O56">
        <f t="shared" si="6"/>
        <v>11</v>
      </c>
      <c r="P56">
        <f t="shared" si="6"/>
        <v>11</v>
      </c>
    </row>
    <row r="57" spans="1:16" ht="12.75" customHeight="1" x14ac:dyDescent="0.35">
      <c r="A57" s="135"/>
      <c r="B57" s="136"/>
      <c r="F57" s="14" t="s">
        <v>250</v>
      </c>
      <c r="H57">
        <f>SUM(H6,H24:H27)</f>
        <v>11</v>
      </c>
      <c r="I57">
        <f t="shared" ref="I57:P57" si="7">SUM(I6,I24:I27)</f>
        <v>11</v>
      </c>
      <c r="J57">
        <f t="shared" si="7"/>
        <v>11</v>
      </c>
      <c r="K57">
        <f t="shared" si="7"/>
        <v>11</v>
      </c>
      <c r="L57">
        <f t="shared" si="7"/>
        <v>11</v>
      </c>
      <c r="M57">
        <f t="shared" si="7"/>
        <v>11</v>
      </c>
      <c r="N57">
        <f t="shared" si="7"/>
        <v>11</v>
      </c>
      <c r="O57">
        <f t="shared" si="7"/>
        <v>11</v>
      </c>
      <c r="P57">
        <f t="shared" si="7"/>
        <v>11</v>
      </c>
    </row>
    <row r="58" spans="1:16" ht="12.75" customHeight="1" x14ac:dyDescent="0.35">
      <c r="A58" s="135"/>
      <c r="B58" s="136"/>
      <c r="F58" s="14" t="s">
        <v>251</v>
      </c>
      <c r="H58">
        <f>SUM(H14:H17)</f>
        <v>8</v>
      </c>
      <c r="I58">
        <f t="shared" ref="I58:P58" si="8">SUM(I14:I17)</f>
        <v>4</v>
      </c>
      <c r="J58">
        <f t="shared" si="8"/>
        <v>4</v>
      </c>
      <c r="K58">
        <f t="shared" si="8"/>
        <v>4</v>
      </c>
      <c r="L58">
        <f t="shared" si="8"/>
        <v>4</v>
      </c>
      <c r="M58">
        <f t="shared" si="8"/>
        <v>4</v>
      </c>
      <c r="N58">
        <f t="shared" si="8"/>
        <v>4</v>
      </c>
      <c r="O58">
        <f t="shared" si="8"/>
        <v>4</v>
      </c>
      <c r="P58">
        <f t="shared" si="8"/>
        <v>4</v>
      </c>
    </row>
    <row r="59" spans="1:16" ht="12.75" customHeight="1" x14ac:dyDescent="0.35">
      <c r="A59" s="135"/>
      <c r="B59" s="136"/>
      <c r="F59" s="14" t="s">
        <v>182</v>
      </c>
      <c r="H59">
        <f>SUM(H7:H8,H11,H21)</f>
        <v>16</v>
      </c>
      <c r="I59">
        <f t="shared" ref="I59:P59" si="9">SUM(I7:I8,I11,I21)</f>
        <v>16</v>
      </c>
      <c r="J59">
        <f t="shared" si="9"/>
        <v>16</v>
      </c>
      <c r="K59">
        <f t="shared" si="9"/>
        <v>16</v>
      </c>
      <c r="L59">
        <f t="shared" si="9"/>
        <v>16</v>
      </c>
      <c r="M59">
        <f t="shared" si="9"/>
        <v>16</v>
      </c>
      <c r="N59">
        <f t="shared" si="9"/>
        <v>16</v>
      </c>
      <c r="O59">
        <f t="shared" si="9"/>
        <v>16</v>
      </c>
      <c r="P59">
        <f t="shared" si="9"/>
        <v>16</v>
      </c>
    </row>
    <row r="60" spans="1:16" ht="12.75" customHeight="1" x14ac:dyDescent="0.25">
      <c r="F60" s="14" t="s">
        <v>232</v>
      </c>
      <c r="H60">
        <f>SUM(H29:H30,H39:H42)</f>
        <v>13</v>
      </c>
      <c r="I60">
        <f t="shared" ref="I60:P60" si="10">SUM(I29:I30,I39:I42)</f>
        <v>9</v>
      </c>
      <c r="J60">
        <f t="shared" si="10"/>
        <v>8</v>
      </c>
      <c r="K60">
        <f t="shared" si="10"/>
        <v>8</v>
      </c>
      <c r="L60">
        <f t="shared" si="10"/>
        <v>8</v>
      </c>
      <c r="M60">
        <f t="shared" si="10"/>
        <v>8</v>
      </c>
      <c r="N60">
        <f t="shared" si="10"/>
        <v>8</v>
      </c>
      <c r="O60">
        <f t="shared" si="10"/>
        <v>8</v>
      </c>
      <c r="P60">
        <f t="shared" si="10"/>
        <v>8</v>
      </c>
    </row>
    <row r="61" spans="1:16" ht="12.75" customHeight="1" x14ac:dyDescent="0.25">
      <c r="F61" s="14" t="s">
        <v>186</v>
      </c>
      <c r="H61">
        <f>SUM(H35:H38,H43:H44)</f>
        <v>12</v>
      </c>
      <c r="I61">
        <f t="shared" ref="I61:P61" si="11">SUM(I35:I38,I43:I44)</f>
        <v>12</v>
      </c>
      <c r="J61">
        <f t="shared" si="11"/>
        <v>12</v>
      </c>
      <c r="K61">
        <f t="shared" si="11"/>
        <v>12</v>
      </c>
      <c r="L61">
        <f t="shared" si="11"/>
        <v>12</v>
      </c>
      <c r="M61">
        <f t="shared" si="11"/>
        <v>12</v>
      </c>
      <c r="N61">
        <f t="shared" si="11"/>
        <v>12</v>
      </c>
      <c r="O61">
        <f t="shared" si="11"/>
        <v>12</v>
      </c>
      <c r="P61">
        <f t="shared" si="11"/>
        <v>12</v>
      </c>
    </row>
    <row r="62" spans="1:16" ht="12.75" customHeight="1" x14ac:dyDescent="0.25">
      <c r="F62" s="14" t="s">
        <v>252</v>
      </c>
      <c r="H62">
        <f>SUM(H5,H22,H31:H34)</f>
        <v>16</v>
      </c>
      <c r="I62">
        <f t="shared" ref="I62:P62" si="12">SUM(I5,I22,I31:I34)</f>
        <v>12</v>
      </c>
      <c r="J62">
        <f t="shared" si="12"/>
        <v>12</v>
      </c>
      <c r="K62">
        <f t="shared" si="12"/>
        <v>12</v>
      </c>
      <c r="L62">
        <f t="shared" si="12"/>
        <v>12</v>
      </c>
      <c r="M62">
        <f t="shared" si="12"/>
        <v>12</v>
      </c>
      <c r="N62">
        <f t="shared" si="12"/>
        <v>12</v>
      </c>
      <c r="O62">
        <f t="shared" si="12"/>
        <v>12</v>
      </c>
      <c r="P62">
        <f t="shared" si="12"/>
        <v>12</v>
      </c>
    </row>
    <row r="63" spans="1:16" ht="12.75" customHeight="1" x14ac:dyDescent="0.25">
      <c r="F63" s="14" t="s">
        <v>278</v>
      </c>
      <c r="H63">
        <f>SUM(H54:H62)</f>
        <v>110</v>
      </c>
      <c r="I63">
        <f t="shared" ref="I63:P63" si="13">SUM(I54:I62)</f>
        <v>90</v>
      </c>
      <c r="J63">
        <f t="shared" si="13"/>
        <v>83</v>
      </c>
      <c r="K63">
        <f t="shared" si="13"/>
        <v>81</v>
      </c>
      <c r="L63">
        <f t="shared" si="13"/>
        <v>81</v>
      </c>
      <c r="M63">
        <f t="shared" si="13"/>
        <v>81</v>
      </c>
      <c r="N63">
        <f t="shared" si="13"/>
        <v>81</v>
      </c>
      <c r="O63">
        <f t="shared" si="13"/>
        <v>81</v>
      </c>
      <c r="P63">
        <f t="shared" si="13"/>
        <v>81</v>
      </c>
    </row>
  </sheetData>
  <mergeCells count="3">
    <mergeCell ref="H1:J1"/>
    <mergeCell ref="K1:M1"/>
    <mergeCell ref="N1:P1"/>
  </mergeCells>
  <conditionalFormatting sqref="H9:P9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9">
    <cfRule type="cellIs" dxfId="61" priority="115" operator="equal">
      <formula>"Completed"</formula>
    </cfRule>
  </conditionalFormatting>
  <conditionalFormatting sqref="E18">
    <cfRule type="cellIs" dxfId="60" priority="114" operator="equal">
      <formula>"Completed"</formula>
    </cfRule>
  </conditionalFormatting>
  <conditionalFormatting sqref="E5">
    <cfRule type="cellIs" dxfId="59" priority="91" operator="equal">
      <formula>"Completed"</formula>
    </cfRule>
  </conditionalFormatting>
  <conditionalFormatting sqref="E15">
    <cfRule type="cellIs" dxfId="58" priority="112" operator="equal">
      <formula>"Completed"</formula>
    </cfRule>
  </conditionalFormatting>
  <conditionalFormatting sqref="E16">
    <cfRule type="cellIs" dxfId="57" priority="111" operator="equal">
      <formula>"Completed"</formula>
    </cfRule>
  </conditionalFormatting>
  <conditionalFormatting sqref="E38">
    <cfRule type="cellIs" dxfId="56" priority="60" operator="equal">
      <formula>"Completed"</formula>
    </cfRule>
  </conditionalFormatting>
  <conditionalFormatting sqref="E44">
    <cfRule type="cellIs" dxfId="55" priority="100" operator="equal">
      <formula>"Completed"</formula>
    </cfRule>
  </conditionalFormatting>
  <conditionalFormatting sqref="E21">
    <cfRule type="cellIs" dxfId="54" priority="57" operator="equal">
      <formula>"Completed"</formula>
    </cfRule>
  </conditionalFormatting>
  <conditionalFormatting sqref="E8">
    <cfRule type="cellIs" dxfId="53" priority="95" operator="equal">
      <formula>"Completed"</formula>
    </cfRule>
  </conditionalFormatting>
  <conditionalFormatting sqref="E9">
    <cfRule type="cellIs" dxfId="52" priority="96" operator="equal">
      <formula>"Completed"</formula>
    </cfRule>
  </conditionalFormatting>
  <conditionalFormatting sqref="E7">
    <cfRule type="cellIs" dxfId="51" priority="94" operator="equal">
      <formula>"Completed"</formula>
    </cfRule>
  </conditionalFormatting>
  <conditionalFormatting sqref="E6">
    <cfRule type="cellIs" dxfId="50" priority="93" operator="equal">
      <formula>"Completed"</formula>
    </cfRule>
  </conditionalFormatting>
  <conditionalFormatting sqref="H6:P6">
    <cfRule type="iconSet" priority="8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3">
    <cfRule type="cellIs" dxfId="49" priority="76" operator="equal">
      <formula>"Completed"</formula>
    </cfRule>
  </conditionalFormatting>
  <conditionalFormatting sqref="E34">
    <cfRule type="cellIs" dxfId="48" priority="75" operator="equal">
      <formula>"Completed"</formula>
    </cfRule>
  </conditionalFormatting>
  <conditionalFormatting sqref="E35">
    <cfRule type="cellIs" dxfId="47" priority="74" operator="equal">
      <formula>"Completed"</formula>
    </cfRule>
  </conditionalFormatting>
  <conditionalFormatting sqref="E36">
    <cfRule type="cellIs" dxfId="46" priority="73" operator="equal">
      <formula>"Completed"</formula>
    </cfRule>
  </conditionalFormatting>
  <conditionalFormatting sqref="E37">
    <cfRule type="cellIs" dxfId="45" priority="72" operator="equal">
      <formula>"Completed"</formula>
    </cfRule>
  </conditionalFormatting>
  <conditionalFormatting sqref="E38">
    <cfRule type="cellIs" dxfId="44" priority="71" operator="equal">
      <formula>"Completed"</formula>
    </cfRule>
  </conditionalFormatting>
  <conditionalFormatting sqref="E39">
    <cfRule type="cellIs" dxfId="43" priority="70" operator="equal">
      <formula>"Completed"</formula>
    </cfRule>
  </conditionalFormatting>
  <conditionalFormatting sqref="E33">
    <cfRule type="cellIs" dxfId="42" priority="65" operator="equal">
      <formula>"Completed"</formula>
    </cfRule>
  </conditionalFormatting>
  <conditionalFormatting sqref="E34">
    <cfRule type="cellIs" dxfId="41" priority="64" operator="equal">
      <formula>"Completed"</formula>
    </cfRule>
  </conditionalFormatting>
  <conditionalFormatting sqref="E36">
    <cfRule type="cellIs" dxfId="40" priority="62" operator="equal">
      <formula>"Completed"</formula>
    </cfRule>
  </conditionalFormatting>
  <conditionalFormatting sqref="E37">
    <cfRule type="cellIs" dxfId="39" priority="61" operator="equal">
      <formula>"Completed"</formula>
    </cfRule>
  </conditionalFormatting>
  <conditionalFormatting sqref="E35">
    <cfRule type="cellIs" dxfId="38" priority="63" operator="equal">
      <formula>"Completed"</formula>
    </cfRule>
  </conditionalFormatting>
  <conditionalFormatting sqref="E39">
    <cfRule type="cellIs" dxfId="37" priority="59" operator="equal">
      <formula>"Completed"</formula>
    </cfRule>
  </conditionalFormatting>
  <conditionalFormatting sqref="E40">
    <cfRule type="cellIs" dxfId="36" priority="58" operator="equal">
      <formula>"Completed"</formula>
    </cfRule>
  </conditionalFormatting>
  <conditionalFormatting sqref="E10">
    <cfRule type="cellIs" dxfId="35" priority="56" operator="equal">
      <formula>"Completed"</formula>
    </cfRule>
  </conditionalFormatting>
  <conditionalFormatting sqref="H10:P10">
    <cfRule type="iconSet" priority="5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5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1">
    <cfRule type="cellIs" dxfId="34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">
    <cfRule type="cellIs" dxfId="33" priority="50" operator="equal">
      <formula>"Completed"</formula>
    </cfRule>
  </conditionalFormatting>
  <conditionalFormatting sqref="E24">
    <cfRule type="cellIs" dxfId="32" priority="49" operator="equal">
      <formula>"Completed"</formula>
    </cfRule>
  </conditionalFormatting>
  <conditionalFormatting sqref="E41">
    <cfRule type="cellIs" dxfId="31" priority="48" operator="equal">
      <formula>"Completed"</formula>
    </cfRule>
  </conditionalFormatting>
  <conditionalFormatting sqref="E42">
    <cfRule type="cellIs" dxfId="30" priority="47" operator="equal">
      <formula>"Completed"</formula>
    </cfRule>
  </conditionalFormatting>
  <conditionalFormatting sqref="H12:P12">
    <cfRule type="iconSet" priority="4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3">
    <cfRule type="cellIs" dxfId="29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28" priority="40" operator="equal">
      <formula>"Completed"</formula>
    </cfRule>
  </conditionalFormatting>
  <conditionalFormatting sqref="E40">
    <cfRule type="cellIs" dxfId="27" priority="20" operator="equal">
      <formula>"Completed"</formula>
    </cfRule>
  </conditionalFormatting>
  <conditionalFormatting sqref="E45">
    <cfRule type="cellIs" dxfId="26" priority="37" operator="equal">
      <formula>"Completed"</formula>
    </cfRule>
  </conditionalFormatting>
  <conditionalFormatting sqref="E33">
    <cfRule type="cellIs" dxfId="25" priority="36" operator="equal">
      <formula>"Completed"</formula>
    </cfRule>
  </conditionalFormatting>
  <conditionalFormatting sqref="E34">
    <cfRule type="cellIs" dxfId="24" priority="35" operator="equal">
      <formula>"Completed"</formula>
    </cfRule>
  </conditionalFormatting>
  <conditionalFormatting sqref="E35">
    <cfRule type="cellIs" dxfId="23" priority="34" operator="equal">
      <formula>"Completed"</formula>
    </cfRule>
  </conditionalFormatting>
  <conditionalFormatting sqref="E36">
    <cfRule type="cellIs" dxfId="22" priority="33" operator="equal">
      <formula>"Completed"</formula>
    </cfRule>
  </conditionalFormatting>
  <conditionalFormatting sqref="E37">
    <cfRule type="cellIs" dxfId="21" priority="32" operator="equal">
      <formula>"Completed"</formula>
    </cfRule>
  </conditionalFormatting>
  <conditionalFormatting sqref="E38">
    <cfRule type="cellIs" dxfId="20" priority="31" operator="equal">
      <formula>"Completed"</formula>
    </cfRule>
  </conditionalFormatting>
  <conditionalFormatting sqref="E39">
    <cfRule type="cellIs" dxfId="19" priority="30" operator="equal">
      <formula>"Completed"</formula>
    </cfRule>
  </conditionalFormatting>
  <conditionalFormatting sqref="E40">
    <cfRule type="cellIs" dxfId="18" priority="29" operator="equal">
      <formula>"Completed"</formula>
    </cfRule>
  </conditionalFormatting>
  <conditionalFormatting sqref="E41">
    <cfRule type="cellIs" dxfId="17" priority="28" operator="equal">
      <formula>"Completed"</formula>
    </cfRule>
  </conditionalFormatting>
  <conditionalFormatting sqref="E33">
    <cfRule type="cellIs" dxfId="16" priority="27" operator="equal">
      <formula>"Completed"</formula>
    </cfRule>
  </conditionalFormatting>
  <conditionalFormatting sqref="E35">
    <cfRule type="cellIs" dxfId="15" priority="25" operator="equal">
      <formula>"Completed"</formula>
    </cfRule>
  </conditionalFormatting>
  <conditionalFormatting sqref="E36">
    <cfRule type="cellIs" dxfId="14" priority="24" operator="equal">
      <formula>"Completed"</formula>
    </cfRule>
  </conditionalFormatting>
  <conditionalFormatting sqref="E34">
    <cfRule type="cellIs" dxfId="13" priority="26" operator="equal">
      <formula>"Completed"</formula>
    </cfRule>
  </conditionalFormatting>
  <conditionalFormatting sqref="E38">
    <cfRule type="cellIs" dxfId="12" priority="22" operator="equal">
      <formula>"Completed"</formula>
    </cfRule>
  </conditionalFormatting>
  <conditionalFormatting sqref="E39">
    <cfRule type="cellIs" dxfId="11" priority="21" operator="equal">
      <formula>"Completed"</formula>
    </cfRule>
  </conditionalFormatting>
  <conditionalFormatting sqref="E37">
    <cfRule type="cellIs" dxfId="10" priority="23" operator="equal">
      <formula>"Completed"</formula>
    </cfRule>
  </conditionalFormatting>
  <conditionalFormatting sqref="E41">
    <cfRule type="cellIs" dxfId="9" priority="19" operator="equal">
      <formula>"Completed"</formula>
    </cfRule>
  </conditionalFormatting>
  <conditionalFormatting sqref="E42">
    <cfRule type="cellIs" dxfId="8" priority="18" operator="equal">
      <formula>"Completed"</formula>
    </cfRule>
  </conditionalFormatting>
  <conditionalFormatting sqref="E43">
    <cfRule type="cellIs" dxfId="7" priority="17" operator="equal">
      <formula>"Completed"</formula>
    </cfRule>
  </conditionalFormatting>
  <conditionalFormatting sqref="E44">
    <cfRule type="cellIs" dxfId="6" priority="16" operator="equal">
      <formula>"Completed"</formula>
    </cfRule>
  </conditionalFormatting>
  <conditionalFormatting sqref="E25">
    <cfRule type="cellIs" dxfId="5" priority="15" operator="equal">
      <formula>"Completed"</formula>
    </cfRule>
  </conditionalFormatting>
  <conditionalFormatting sqref="E26">
    <cfRule type="cellIs" dxfId="4" priority="9" operator="equal">
      <formula>"Completed"</formula>
    </cfRule>
  </conditionalFormatting>
  <conditionalFormatting sqref="H3:P3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">
    <cfRule type="cellIs" dxfId="3" priority="6" operator="equal">
      <formula>"Completed"</formula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2" priority="3" operator="equal">
      <formula>"Completed"</formula>
    </cfRule>
  </conditionalFormatting>
  <conditionalFormatting sqref="E28">
    <cfRule type="cellIs" dxfId="1" priority="2" operator="equal">
      <formula>"Completed"</formula>
    </cfRule>
  </conditionalFormatting>
  <conditionalFormatting sqref="E27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796875" defaultRowHeight="12.75" customHeight="1" x14ac:dyDescent="0.25"/>
  <cols>
    <col min="2" max="10" width="9.7265625" customWidth="1"/>
  </cols>
  <sheetData>
    <row r="1" spans="1:11" ht="35.25" customHeight="1" x14ac:dyDescent="0.25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5" x14ac:dyDescent="0.25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5" x14ac:dyDescent="0.25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5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5">
      <c r="A5" s="141" t="s">
        <v>26</v>
      </c>
      <c r="B5" s="139">
        <f>SUM('Sprint 3'!H3:H45)</f>
        <v>110</v>
      </c>
      <c r="C5" s="108">
        <f>SUM('Sprint 3'!I3:I45)</f>
        <v>90</v>
      </c>
      <c r="D5" s="108">
        <f>SUM('Sprint 3'!J3:J45)</f>
        <v>83</v>
      </c>
      <c r="E5" s="139">
        <f>SUM('Sprint 3'!K3:K45)</f>
        <v>81</v>
      </c>
      <c r="F5" s="108">
        <f>SUM('Sprint 3'!L3:L45)</f>
        <v>81</v>
      </c>
      <c r="G5" s="108">
        <f>SUM('Sprint 3'!M3:M45)</f>
        <v>81</v>
      </c>
      <c r="H5" s="139">
        <f>SUM('Sprint 3'!N3:N45)</f>
        <v>81</v>
      </c>
      <c r="I5" s="108">
        <f>SUM('Sprint 3'!O3:O45)</f>
        <v>81</v>
      </c>
      <c r="J5" s="108">
        <f>SUM('Sprint 3'!P3:P45)</f>
        <v>81</v>
      </c>
      <c r="K5" s="153"/>
    </row>
    <row r="6" spans="1:11" ht="24" customHeight="1" x14ac:dyDescent="0.25">
      <c r="A6" s="152" t="s">
        <v>27</v>
      </c>
      <c r="B6" s="148">
        <f>SUM('Sprint 3'!$B$3:$B$45)-(((B4-1)*SUM('Sprint 3'!$B$3:$B$45))/($J$4-1))</f>
        <v>110</v>
      </c>
      <c r="C6" s="147">
        <f>SUM('Sprint 3'!$B$3:$B$45)-(((C4-1)*SUM('Sprint 3'!$B$3:$B$45))/($J$4-1))</f>
        <v>96.25</v>
      </c>
      <c r="D6" s="146">
        <f>SUM('Sprint 3'!$B$3:$B$45)-(((D4-1)*SUM('Sprint 3'!$B$3:$B$45))/($J$4-1))</f>
        <v>82.5</v>
      </c>
      <c r="E6" s="147">
        <f>SUM('Sprint 3'!$B$3:$B$45)-(((E4-1)*SUM('Sprint 3'!$B$3:$B$45))/($J$4-1))</f>
        <v>68.75</v>
      </c>
      <c r="F6" s="147">
        <f>SUM('Sprint 3'!$B$3:$B$45)-(((F4-1)*SUM('Sprint 3'!$B$3:$B$45))/($J$4-1))</f>
        <v>55</v>
      </c>
      <c r="G6" s="146">
        <f>SUM('Sprint 3'!$B$3:$B$45)-(((G4-1)*SUM('Sprint 3'!$B$3:$B$45))/($J$4-1))</f>
        <v>41.25</v>
      </c>
      <c r="H6" s="147">
        <f>SUM('Sprint 3'!$B$3:$B$45)-(((H4-1)*SUM('Sprint 3'!$B$3:$B$45))/($J$4-1))</f>
        <v>27.5</v>
      </c>
      <c r="I6" s="147">
        <f>SUM('Sprint 3'!$B$3:$B$45)-(((I4-1)*SUM('Sprint 3'!$B$3:$B$45))/($J$4-1))</f>
        <v>13.75</v>
      </c>
      <c r="J6" s="146">
        <f>SUM('Sprint 3'!$B$3:$B$45)-(((J4-1)*SUM('Sprint 3'!$B$3:$B$45))/($J$4-1))</f>
        <v>0</v>
      </c>
      <c r="K6" s="156"/>
    </row>
    <row r="7" spans="1:11" ht="26.25" customHeight="1" x14ac:dyDescent="0.25"/>
    <row r="8" spans="1:11" ht="26.25" customHeight="1" x14ac:dyDescent="0.25"/>
    <row r="9" spans="1:11" ht="26.25" customHeight="1" x14ac:dyDescent="0.25"/>
    <row r="10" spans="1:11" ht="26.25" customHeight="1" x14ac:dyDescent="0.25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5">
      <c r="B11" s="10"/>
      <c r="C11" s="10"/>
      <c r="D11" s="10"/>
      <c r="E11" s="10"/>
      <c r="F11" s="10"/>
      <c r="G11" s="10"/>
    </row>
    <row r="12" spans="1:11" ht="26.25" customHeight="1" x14ac:dyDescent="0.25">
      <c r="B12" s="10"/>
      <c r="C12" s="10"/>
      <c r="D12" s="10"/>
      <c r="E12" s="10"/>
      <c r="F12" s="10"/>
      <c r="G12" s="10"/>
    </row>
    <row r="13" spans="1:11" ht="26.25" customHeight="1" x14ac:dyDescent="0.25">
      <c r="B13" s="10"/>
      <c r="C13" s="10"/>
      <c r="D13" s="10"/>
      <c r="E13" s="10"/>
      <c r="F13" s="10"/>
      <c r="G13" s="10"/>
    </row>
    <row r="14" spans="1:11" ht="26.25" customHeight="1" x14ac:dyDescent="0.25">
      <c r="B14" s="10"/>
      <c r="C14" s="10"/>
      <c r="D14" s="10"/>
      <c r="E14" s="10"/>
      <c r="F14" s="10"/>
      <c r="G14" s="10"/>
    </row>
    <row r="15" spans="1:11" ht="26.25" customHeight="1" x14ac:dyDescent="0.25">
      <c r="B15" s="10"/>
      <c r="C15" s="10"/>
      <c r="D15" s="10"/>
      <c r="E15" s="10"/>
      <c r="F15" s="10"/>
      <c r="G15" s="10"/>
    </row>
    <row r="16" spans="1:11" ht="13" x14ac:dyDescent="0.25">
      <c r="B16" s="10"/>
      <c r="C16" s="10"/>
      <c r="D16" s="10"/>
      <c r="E16" s="10"/>
      <c r="F16" s="10"/>
      <c r="G16" s="10"/>
    </row>
    <row r="17" spans="2:7" ht="13" x14ac:dyDescent="0.25">
      <c r="B17" s="10"/>
      <c r="C17" s="10"/>
      <c r="D17" s="10"/>
      <c r="E17" s="10"/>
      <c r="F17" s="10"/>
      <c r="G17" s="10"/>
    </row>
    <row r="18" spans="2:7" ht="13" x14ac:dyDescent="0.25">
      <c r="B18" s="10"/>
      <c r="C18" s="10"/>
      <c r="D18" s="10"/>
      <c r="E18" s="10"/>
      <c r="F18" s="10"/>
      <c r="G18" s="10"/>
    </row>
    <row r="19" spans="2:7" ht="13" x14ac:dyDescent="0.25">
      <c r="B19" s="10"/>
      <c r="C19" s="10"/>
      <c r="D19" s="10"/>
      <c r="E19" s="10"/>
      <c r="F19" s="10"/>
      <c r="G19" s="10"/>
    </row>
    <row r="20" spans="2:7" ht="13" x14ac:dyDescent="0.25">
      <c r="B20" s="10"/>
      <c r="C20" s="10"/>
      <c r="D20" s="10"/>
      <c r="E20" s="10"/>
      <c r="F20" s="10"/>
      <c r="G20" s="10"/>
    </row>
    <row r="21" spans="2:7" ht="13" x14ac:dyDescent="0.25">
      <c r="B21" s="10"/>
      <c r="C21" s="10"/>
      <c r="D21" s="10"/>
      <c r="E21" s="10"/>
      <c r="F21" s="10"/>
      <c r="G21" s="10"/>
    </row>
    <row r="22" spans="2:7" ht="13" x14ac:dyDescent="0.25">
      <c r="B22" s="10"/>
      <c r="C22" s="10"/>
      <c r="D22" s="10"/>
      <c r="E22" s="10"/>
      <c r="F22" s="10"/>
      <c r="G22" s="10"/>
    </row>
    <row r="23" spans="2:7" ht="13" x14ac:dyDescent="0.25">
      <c r="B23" s="10"/>
      <c r="C23" s="10"/>
      <c r="D23" s="10"/>
      <c r="E23" s="10"/>
      <c r="F23" s="10"/>
      <c r="G23" s="10"/>
    </row>
    <row r="24" spans="2:7" ht="13" x14ac:dyDescent="0.25">
      <c r="B24" s="10"/>
      <c r="C24" s="10"/>
      <c r="D24" s="10"/>
      <c r="E24" s="10"/>
      <c r="F24" s="10"/>
      <c r="G24" s="10"/>
    </row>
    <row r="25" spans="2:7" ht="12.75" customHeight="1" x14ac:dyDescent="0.25">
      <c r="B25" s="10"/>
      <c r="C25" s="10"/>
      <c r="D25" s="10"/>
      <c r="E25" s="10"/>
      <c r="F25" s="10"/>
      <c r="G25" s="10"/>
    </row>
    <row r="26" spans="2:7" ht="12.75" customHeight="1" x14ac:dyDescent="0.25">
      <c r="B26" s="10"/>
      <c r="C26" s="10"/>
      <c r="D26" s="10"/>
      <c r="E26" s="10"/>
      <c r="F26" s="10"/>
      <c r="G26" s="10"/>
    </row>
    <row r="27" spans="2:7" ht="12.75" customHeight="1" x14ac:dyDescent="0.25">
      <c r="B27" s="10"/>
      <c r="C27" s="10"/>
      <c r="D27" s="10"/>
      <c r="E27" s="10"/>
      <c r="F27" s="10"/>
      <c r="G27" s="10"/>
    </row>
    <row r="28" spans="2:7" ht="12.75" customHeight="1" x14ac:dyDescent="0.25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Orr</cp:lastModifiedBy>
  <dcterms:created xsi:type="dcterms:W3CDTF">2013-09-20T01:59:19Z</dcterms:created>
  <dcterms:modified xsi:type="dcterms:W3CDTF">2013-11-13T16:47:38Z</dcterms:modified>
</cp:coreProperties>
</file>