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r\Documents\GitHub\PayBack\"/>
    </mc:Choice>
  </mc:AlternateContent>
  <bookViews>
    <workbookView xWindow="390" yWindow="620" windowWidth="11300" windowHeight="7460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52511"/>
</workbook>
</file>

<file path=xl/calcChain.xml><?xml version="1.0" encoding="utf-8"?>
<calcChain xmlns="http://schemas.openxmlformats.org/spreadsheetml/2006/main">
  <c r="R30" i="6" l="1"/>
  <c r="R18" i="6"/>
  <c r="R29" i="6" s="1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D6" i="7"/>
  <c r="C6" i="7"/>
  <c r="C88" i="2"/>
  <c r="H31" i="6"/>
  <c r="R31" i="6" s="1"/>
  <c r="C5" i="7"/>
  <c r="D5" i="7" s="1"/>
  <c r="E5" i="7" l="1"/>
  <c r="B6" i="5"/>
  <c r="F5" i="7" l="1"/>
  <c r="H30" i="4"/>
  <c r="G5" i="7" l="1"/>
  <c r="H5" i="7" l="1"/>
  <c r="I5" i="7" l="1"/>
  <c r="J5" i="7" l="1"/>
  <c r="I7" i="7" s="1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 shape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<sst xmlns="http://schemas.openxmlformats.org/spreadsheetml/2006/main" count="848" uniqueCount="249">
  <si>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</si>
  <si>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</si>
  <si>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</si>
  <si>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</si>
  <si>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</si>
  <si>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</si>
  <si>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</si>
  <si>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</si>
  <si>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</si>
  <si>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</si>
  <si>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</si>
  <si>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</si>
  <si>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</si>
  <si>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</si>
  <si>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</si>
  <si>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</si>
  <si>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</si>
  <si>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</si>
  <si>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</si>
  <si>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</si>
  <si>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</si>
  <si>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</si>
  <si>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</si>
  <si>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</si>
  <si>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</si>
  <si>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</si>
  <si>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</si>
  <si>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</si>
  <si>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</si>
  <si>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</si>
  <si>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</si>
  <si>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</si>
  <si>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</si>
  <si>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</si>
  <si>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</si>
  <si>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</si>
  <si>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</si>
  <si>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</si>
  <si>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</si>
  <si>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</si>
  <si>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</si>
  <si>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</si>
  <si>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</si>
  <si>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</si>
  <si>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</si>
  <si>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</si>
  <si>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</si>
  <si>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</si>
  <si>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</si>
  <si>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</si>
  <si>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</si>
  <si>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</si>
  <si>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</si>
  <si>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</si>
  <si>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</si>
  <si>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</si>
  <si>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</si>
  <si>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</si>
  <si>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</si>
  <si>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</si>
  <si>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</si>
  <si>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</si>
  <si>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</si>
  <si>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</si>
  <si>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</si>
  <si>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</si>
  <si>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</si>
  <si>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</si>
  <si>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</si>
  <si>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</si>
  <si>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</si>
  <si>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</si>
  <si>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</si>
  <si>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</si>
  <si>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</si>
  <si>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</si>
  <si>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</si>
  <si>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</si>
  <si>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</si>
  <si>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</si>
  <si>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</si>
  <si>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</si>
  <si>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</si>
  <si>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</si>
  <si>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</si>
  <si>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</si>
  <si>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</si>
  <si>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</si>
  <si>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</si>
  <si>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</si>
  <si>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</si>
  <si>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</si>
  <si>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</si>
  <si>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</si>
  <si>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</si>
  <si>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</si>
  <si>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</si>
  <si>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</si>
  <si>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</si>
  <si>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</si>
  <si>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</si>
  <si>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</si>
  <si>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</si>
  <si>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</si>
  <si>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</si>
  <si>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</si>
  <si>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</si>
  <si>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</si>
  <si>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</si>
  <si>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</si>
  <si>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</si>
  <si>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</si>
  <si>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</si>
  <si>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</si>
  <si>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</si>
  <si>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</si>
  <si>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</si>
  <si>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</si>
  <si>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</si>
  <si>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</si>
  <si>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</si>
  <si>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</si>
  <si>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</si>
  <si>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</si>
  <si>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</si>
  <si>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</si>
  <si>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</si>
  <si>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</si>
  <si>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</si>
  <si>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</si>
  <si>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</si>
  <si>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</si>
  <si>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</si>
  <si>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</si>
  <si>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</si>
  <si>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</si>
  <si>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</si>
  <si>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</si>
  <si>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</si>
  <si>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</si>
  <si>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</si>
  <si>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</si>
  <si>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</si>
  <si>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</si>
  <si>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</si>
  <si>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</si>
  <si>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</si>
  <si>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</si>
  <si>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</si>
  <si>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</si>
  <si>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</si>
  <si>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</si>
  <si>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</si>
  <si>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</si>
  <si>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</si>
  <si>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</si>
  <si>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</si>
  <si>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</si>
  <si>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</si>
  <si>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</si>
  <si>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</si>
  <si>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</si>
  <si>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</si>
  <si>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</si>
  <si>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</si>
  <si>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</si>
  <si>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</si>
  <si>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</si>
  <si>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</si>
  <si>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</si>
  <si>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</si>
  <si>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</si>
  <si>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</si>
  <si>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</si>
  <si>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</si>
  <si>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</si>
  <si>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</si>
  <si>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</si>
  <si>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</si>
  <si>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</si>
  <si>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</si>
  <si>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</si>
  <si>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</si>
  <si>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</si>
  <si>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</si>
  <si>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</si>
  <si>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</si>
  <si>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</si>
  <si>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</si>
  <si>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</si>
  <si>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</si>
  <si>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</si>
  <si>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</si>
  <si>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</si>
  <si>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</si>
  <si>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</si>
  <si>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</si>
  <si>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</si>
  <si>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</si>
  <si>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</si>
  <si>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</si>
  <si>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</si>
  <si>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</si>
  <si>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</si>
  <si>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</si>
  <si>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</si>
  <si>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</si>
  <si>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</si>
  <si>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</si>
  <si>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</si>
  <si>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</si>
  <si>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</si>
  <si>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</si>
  <si>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</si>
  <si>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</si>
  <si>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</si>
  <si>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</si>
  <si>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Create intents for transaction parameters through Transaction pages 1 - 5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</si>
  <si>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</si>
  <si>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</si>
  <si>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</si>
  <si>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</si>
  <si>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</si>
  <si>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</si>
  <si>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</si>
  <si>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</si>
  <si>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</si>
  <si>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</si>
  <si>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</si>
  <si>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</si>
  <si>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</si>
  <si>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</si>
  <si>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</si>
  <si>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</si>
  <si>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Communication between android/database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</si>
  <si>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</si>
  <si>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</si>
  <si>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</si>
  <si>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</si>
  <si>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</si>
  <si>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</si>
  <si>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This is a category header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</si>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</sst>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</cellStyleXfs>
  <cellXfs count="149">
    <xf numFmtId="0" fontId="0" fillId="0" borderId="0" xfId="0" applyAlignment="1">
      <alignment wrapText="1"/>
    </xf>
    <xf numFmtId="0" fontId="11" fillId="2" borderId="1" xfId="0" applyNumberFormat="1" applyFont="1" applyFill="1" applyBorder="1" applyAlignment="1">
      <alignment horizontal="right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0" fontId="16" fillId="5" borderId="0" xfId="0" applyFont="1" applyFill="1" applyAlignment="1">
      <alignment horizontal="left" vertical="center" wrapText="1"/>
    </xf>
    <xf numFmtId="3" fontId="18" fillId="0" borderId="3" xfId="0" applyNumberFormat="1" applyFont="1" applyBorder="1" applyAlignment="1">
      <alignment horizontal="center" vertical="center" wrapText="1"/>
    </xf>
    <xf numFmtId="0" fontId="20" fillId="0" borderId="6" xfId="0" applyNumberFormat="1" applyFont="1" applyBorder="1" applyAlignment="1">
      <alignment horizontal="center" vertical="center" wrapText="1"/>
    </xf>
    <xf numFmtId="0" fontId="21" fillId="8" borderId="7" xfId="0" applyNumberFormat="1" applyFont="1" applyFill="1" applyBorder="1" applyAlignment="1">
      <alignment horizontal="center" wrapText="1"/>
    </xf>
    <xf numFmtId="0" fontId="22" fillId="9" borderId="8" xfId="0" applyNumberFormat="1" applyFont="1" applyFill="1" applyBorder="1" applyAlignment="1">
      <alignment horizontal="right" vertical="center" wrapText="1"/>
    </xf>
    <xf numFmtId="0" fontId="23" fillId="10" borderId="0" xfId="0" applyNumberFormat="1" applyFont="1" applyFill="1" applyAlignment="1">
      <alignment horizontal="center" wrapText="1"/>
    </xf>
    <xf numFmtId="0" fontId="24" fillId="0" borderId="10" xfId="0" applyFont="1" applyBorder="1" applyAlignment="1">
      <alignment horizontal="center" vertical="center" wrapText="1"/>
    </xf>
    <xf numFmtId="3" fontId="26" fillId="0" borderId="12" xfId="0" applyNumberFormat="1" applyFont="1" applyBorder="1" applyAlignment="1">
      <alignment horizontal="center" vertical="center" wrapText="1"/>
    </xf>
    <xf numFmtId="0" fontId="29" fillId="14" borderId="0" xfId="0" applyFont="1" applyFill="1" applyAlignment="1">
      <alignment horizontal="center" wrapText="1"/>
    </xf>
    <xf numFmtId="0" fontId="31" fillId="16" borderId="14" xfId="0" applyNumberFormat="1" applyFont="1" applyFill="1" applyBorder="1" applyAlignment="1">
      <alignment horizontal="center" wrapText="1"/>
    </xf>
    <xf numFmtId="0" fontId="33" fillId="18" borderId="0" xfId="0" applyFont="1" applyFill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3" fontId="36" fillId="0" borderId="0" xfId="0" applyNumberFormat="1" applyFont="1" applyAlignment="1">
      <alignment horizontal="center" vertical="center" wrapText="1"/>
    </xf>
    <xf numFmtId="0" fontId="37" fillId="20" borderId="18" xfId="0" applyNumberFormat="1" applyFont="1" applyFill="1" applyBorder="1" applyAlignment="1">
      <alignment horizontal="center" vertical="center" wrapText="1"/>
    </xf>
    <xf numFmtId="0" fontId="39" fillId="22" borderId="0" xfId="0" applyFont="1" applyFill="1" applyAlignment="1">
      <alignment horizontal="center" wrapText="1"/>
    </xf>
    <xf numFmtId="0" fontId="4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2" fillId="0" borderId="20" xfId="0" applyFont="1" applyBorder="1" applyAlignment="1">
      <alignment horizontal="right" vertical="center" wrapText="1"/>
    </xf>
    <xf numFmtId="0" fontId="44" fillId="0" borderId="21" xfId="0" applyNumberFormat="1" applyFont="1" applyBorder="1" applyAlignment="1">
      <alignment horizontal="center" vertical="center" wrapText="1"/>
    </xf>
    <xf numFmtId="0" fontId="49" fillId="29" borderId="0" xfId="0" applyFont="1" applyFill="1" applyAlignment="1">
      <alignment horizontal="center" vertical="center" wrapText="1"/>
    </xf>
    <xf numFmtId="0" fontId="50" fillId="0" borderId="0" xfId="0" applyNumberFormat="1" applyFont="1" applyAlignment="1">
      <alignment horizontal="center" vertical="center" wrapText="1"/>
    </xf>
    <xf numFmtId="0" fontId="51" fillId="0" borderId="24" xfId="0" applyFont="1" applyBorder="1" applyAlignment="1">
      <alignment vertical="center" wrapText="1"/>
    </xf>
    <xf numFmtId="0" fontId="52" fillId="33" borderId="0" xfId="0" applyFont="1" applyFill="1" applyAlignment="1">
      <alignment horizontal="left" wrapText="1"/>
    </xf>
    <xf numFmtId="0" fontId="53" fillId="34" borderId="0" xfId="0" applyNumberFormat="1" applyFont="1" applyFill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10" fillId="40" borderId="0" xfId="4" applyAlignment="1">
      <alignment vertical="center" wrapText="1"/>
    </xf>
    <xf numFmtId="0" fontId="10" fillId="38" borderId="0" xfId="2" applyAlignment="1">
      <alignment vertical="center" wrapText="1"/>
    </xf>
    <xf numFmtId="0" fontId="10" fillId="37" borderId="0" xfId="1" applyAlignment="1">
      <alignment vertical="center" wrapText="1"/>
    </xf>
    <xf numFmtId="0" fontId="10" fillId="40" borderId="0" xfId="4" applyAlignment="1"/>
    <xf numFmtId="0" fontId="10" fillId="38" borderId="0" xfId="2" applyAlignment="1"/>
    <xf numFmtId="0" fontId="10" fillId="37" borderId="0" xfId="1" applyAlignment="1"/>
    <xf numFmtId="0" fontId="10" fillId="40" borderId="0" xfId="4" applyAlignment="1">
      <alignment wrapText="1"/>
    </xf>
    <xf numFmtId="0" fontId="10" fillId="38" borderId="0" xfId="2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10" fillId="38" borderId="0" xfId="2" applyAlignment="1">
      <alignment wrapText="1"/>
    </xf>
    <xf numFmtId="0" fontId="10" fillId="38" borderId="0" xfId="2" applyAlignment="1">
      <alignment horizontal="right" wrapText="1"/>
    </xf>
    <xf numFmtId="0" fontId="10" fillId="41" borderId="0" xfId="5" applyAlignment="1">
      <alignment wrapText="1"/>
    </xf>
    <xf numFmtId="0" fontId="10" fillId="41" borderId="0" xfId="5" applyAlignment="1">
      <alignment horizontal="left" wrapText="1"/>
    </xf>
    <xf numFmtId="0" fontId="10" fillId="41" borderId="0" xfId="5" applyAlignment="1">
      <alignment horizontal="right" wrapText="1"/>
    </xf>
    <xf numFmtId="0" fontId="10" fillId="37" borderId="0" xfId="1" applyAlignment="1">
      <alignment wrapText="1"/>
    </xf>
    <xf numFmtId="0" fontId="10" fillId="37" borderId="0" xfId="1" applyAlignment="1">
      <alignment horizontal="center" wrapText="1"/>
    </xf>
    <xf numFmtId="0" fontId="10" fillId="37" borderId="11" xfId="1" applyNumberFormat="1" applyBorder="1" applyAlignment="1">
      <alignment horizontal="right" wrapText="1"/>
    </xf>
    <xf numFmtId="0" fontId="10" fillId="37" borderId="9" xfId="1" applyNumberFormat="1" applyBorder="1" applyAlignment="1">
      <alignment horizontal="right" wrapText="1"/>
    </xf>
    <xf numFmtId="0" fontId="10" fillId="41" borderId="0" xfId="5" applyAlignment="1">
      <alignment horizontal="center" wrapText="1"/>
    </xf>
    <xf numFmtId="0" fontId="10" fillId="41" borderId="0" xfId="5" applyNumberFormat="1" applyAlignment="1">
      <alignment horizontal="right" wrapText="1"/>
    </xf>
    <xf numFmtId="0" fontId="10" fillId="41" borderId="17" xfId="5" applyNumberFormat="1" applyBorder="1" applyAlignment="1">
      <alignment horizontal="right" wrapText="1"/>
    </xf>
    <xf numFmtId="0" fontId="10" fillId="41" borderId="23" xfId="5" applyNumberFormat="1" applyBorder="1" applyAlignment="1">
      <alignment horizontal="right" wrapText="1"/>
    </xf>
    <xf numFmtId="0" fontId="10" fillId="38" borderId="0" xfId="2" applyAlignment="1">
      <alignment horizontal="center" wrapText="1"/>
    </xf>
    <xf numFmtId="0" fontId="10" fillId="31" borderId="0" xfId="2" applyFill="1" applyAlignment="1">
      <alignment horizontal="center" wrapText="1"/>
    </xf>
    <xf numFmtId="0" fontId="10" fillId="31" borderId="0" xfId="1" applyFill="1" applyAlignment="1">
      <alignment horizontal="center" wrapText="1"/>
    </xf>
    <xf numFmtId="0" fontId="10" fillId="38" borderId="0" xfId="2" applyNumberFormat="1" applyAlignment="1">
      <alignment horizontal="right" wrapText="1"/>
    </xf>
    <xf numFmtId="0" fontId="10" fillId="38" borderId="11" xfId="2" applyNumberFormat="1" applyBorder="1" applyAlignment="1">
      <alignment horizontal="right" wrapText="1"/>
    </xf>
    <xf numFmtId="0" fontId="10" fillId="38" borderId="9" xfId="2" applyNumberFormat="1" applyBorder="1" applyAlignment="1">
      <alignment horizontal="right" wrapText="1"/>
    </xf>
    <xf numFmtId="0" fontId="10" fillId="39" borderId="0" xfId="3" applyAlignment="1">
      <alignment wrapText="1"/>
    </xf>
    <xf numFmtId="0" fontId="10" fillId="39" borderId="11" xfId="3" applyNumberFormat="1" applyBorder="1" applyAlignment="1">
      <alignment horizontal="right" wrapText="1"/>
    </xf>
    <xf numFmtId="0" fontId="10" fillId="39" borderId="9" xfId="3" applyNumberFormat="1" applyBorder="1" applyAlignment="1">
      <alignment horizontal="right" wrapText="1"/>
    </xf>
    <xf numFmtId="0" fontId="14" fillId="10" borderId="0" xfId="0" applyNumberFormat="1" applyFont="1" applyFill="1" applyAlignment="1">
      <alignment horizontal="center" wrapText="1"/>
    </xf>
    <xf numFmtId="0" fontId="10" fillId="42" borderId="0" xfId="1" applyFill="1" applyAlignment="1">
      <alignment horizontal="center" wrapText="1"/>
    </xf>
    <xf numFmtId="0" fontId="10" fillId="39" borderId="0" xfId="3" applyAlignment="1">
      <alignment horizontal="center" wrapText="1"/>
    </xf>
    <xf numFmtId="0" fontId="9" fillId="37" borderId="0" xfId="1" applyFont="1" applyAlignment="1"/>
    <xf numFmtId="0" fontId="9" fillId="38" borderId="0" xfId="2" applyFont="1" applyAlignment="1"/>
    <xf numFmtId="0" fontId="17" fillId="0" borderId="0" xfId="0" applyFont="1" applyAlignment="1">
      <alignment horizontal="left" wrapText="1"/>
    </xf>
    <xf numFmtId="0" fontId="8" fillId="39" borderId="0" xfId="3" applyFont="1" applyAlignment="1">
      <alignment wrapText="1"/>
    </xf>
    <xf numFmtId="0" fontId="8" fillId="41" borderId="0" xfId="5" applyFont="1" applyAlignment="1">
      <alignment wrapText="1"/>
    </xf>
    <xf numFmtId="0" fontId="7" fillId="41" borderId="0" xfId="5" applyFont="1" applyAlignment="1">
      <alignment horizontal="left" wrapText="1"/>
    </xf>
    <xf numFmtId="16" fontId="37" fillId="20" borderId="18" xfId="0" applyNumberFormat="1" applyFont="1" applyFill="1" applyBorder="1" applyAlignment="1">
      <alignment horizontal="center" vertical="center" wrapText="1"/>
    </xf>
    <xf numFmtId="16" fontId="53" fillId="34" borderId="0" xfId="0" applyNumberFormat="1" applyFont="1" applyFill="1" applyAlignment="1">
      <alignment horizontal="center" vertical="center" wrapText="1"/>
    </xf>
    <xf numFmtId="16" fontId="12" fillId="3" borderId="2" xfId="0" applyNumberFormat="1" applyFont="1" applyFill="1" applyBorder="1" applyAlignment="1">
      <alignment horizontal="center" vertical="center" wrapText="1"/>
    </xf>
    <xf numFmtId="0" fontId="6" fillId="41" borderId="0" xfId="5" applyFont="1" applyAlignment="1">
      <alignment horizontal="left" wrapText="1"/>
    </xf>
    <xf numFmtId="0" fontId="6" fillId="39" borderId="0" xfId="3" applyFont="1" applyAlignment="1">
      <alignment wrapText="1"/>
    </xf>
    <xf numFmtId="0" fontId="6" fillId="41" borderId="0" xfId="5" applyFont="1" applyAlignment="1">
      <alignment wrapText="1"/>
    </xf>
    <xf numFmtId="0" fontId="6" fillId="43" borderId="0" xfId="1" applyFont="1" applyFill="1" applyAlignment="1">
      <alignment horizontal="center" wrapText="1"/>
    </xf>
    <xf numFmtId="0" fontId="6" fillId="38" borderId="0" xfId="2" applyFont="1" applyAlignment="1">
      <alignment wrapText="1"/>
    </xf>
    <xf numFmtId="0" fontId="6" fillId="37" borderId="0" xfId="1" applyFont="1" applyAlignment="1">
      <alignment wrapText="1"/>
    </xf>
    <xf numFmtId="0" fontId="10" fillId="37" borderId="0" xfId="1" applyNumberFormat="1" applyAlignment="1">
      <alignment horizontal="center" wrapText="1"/>
    </xf>
    <xf numFmtId="0" fontId="7" fillId="41" borderId="0" xfId="5" applyFont="1" applyAlignment="1">
      <alignment horizontal="center" wrapText="1"/>
    </xf>
    <xf numFmtId="0" fontId="6" fillId="38" borderId="0" xfId="2" applyFont="1" applyAlignment="1">
      <alignment horizontal="center" wrapText="1"/>
    </xf>
    <xf numFmtId="0" fontId="33" fillId="18" borderId="0" xfId="0" applyFont="1" applyFill="1" applyAlignment="1">
      <alignment horizontal="center" vertical="center" wrapText="1"/>
    </xf>
    <xf numFmtId="0" fontId="6" fillId="39" borderId="0" xfId="3" applyFont="1" applyAlignment="1">
      <alignment horizontal="center" wrapText="1"/>
    </xf>
    <xf numFmtId="0" fontId="10" fillId="41" borderId="0" xfId="5" applyAlignment="1">
      <alignment horizontal="center" vertical="center" wrapText="1"/>
    </xf>
    <xf numFmtId="0" fontId="48" fillId="28" borderId="0" xfId="0" applyFont="1" applyFill="1" applyAlignment="1">
      <alignment horizontal="center" wrapText="1"/>
    </xf>
    <xf numFmtId="0" fontId="52" fillId="33" borderId="0" xfId="0" applyFont="1" applyFill="1" applyAlignment="1">
      <alignment horizontal="center" wrapText="1"/>
    </xf>
    <xf numFmtId="0" fontId="45" fillId="25" borderId="22" xfId="0" applyFont="1" applyFill="1" applyBorder="1" applyAlignment="1">
      <alignment horizontal="center" wrapText="1"/>
    </xf>
    <xf numFmtId="0" fontId="19" fillId="6" borderId="4" xfId="0" applyFont="1" applyFill="1" applyBorder="1" applyAlignment="1">
      <alignment horizontal="center" wrapText="1"/>
    </xf>
    <xf numFmtId="0" fontId="10" fillId="41" borderId="17" xfId="5" applyNumberFormat="1" applyBorder="1" applyAlignment="1">
      <alignment horizontal="center" wrapText="1"/>
    </xf>
    <xf numFmtId="0" fontId="10" fillId="41" borderId="23" xfId="5" applyNumberFormat="1" applyBorder="1" applyAlignment="1">
      <alignment horizontal="center" wrapText="1"/>
    </xf>
    <xf numFmtId="0" fontId="10" fillId="41" borderId="0" xfId="5" applyNumberFormat="1" applyAlignment="1">
      <alignment horizontal="center" wrapText="1"/>
    </xf>
    <xf numFmtId="0" fontId="10" fillId="41" borderId="11" xfId="5" applyNumberFormat="1" applyBorder="1" applyAlignment="1">
      <alignment horizontal="center" wrapText="1"/>
    </xf>
    <xf numFmtId="0" fontId="10" fillId="41" borderId="9" xfId="5" applyNumberFormat="1" applyBorder="1" applyAlignment="1">
      <alignment horizontal="center" wrapText="1"/>
    </xf>
    <xf numFmtId="0" fontId="6" fillId="41" borderId="0" xfId="5" applyFont="1" applyAlignment="1">
      <alignment horizontal="center" wrapText="1"/>
    </xf>
    <xf numFmtId="0" fontId="10" fillId="38" borderId="11" xfId="2" applyNumberFormat="1" applyBorder="1" applyAlignment="1">
      <alignment horizontal="center" wrapText="1"/>
    </xf>
    <xf numFmtId="0" fontId="10" fillId="38" borderId="9" xfId="2" applyNumberFormat="1" applyBorder="1" applyAlignment="1">
      <alignment horizontal="center" wrapText="1"/>
    </xf>
    <xf numFmtId="0" fontId="10" fillId="38" borderId="0" xfId="2" applyNumberFormat="1" applyAlignment="1">
      <alignment horizontal="center" wrapText="1"/>
    </xf>
    <xf numFmtId="0" fontId="10" fillId="37" borderId="11" xfId="1" applyNumberFormat="1" applyBorder="1" applyAlignment="1">
      <alignment horizontal="center" wrapText="1"/>
    </xf>
    <xf numFmtId="0" fontId="10" fillId="37" borderId="9" xfId="1" applyNumberFormat="1" applyBorder="1" applyAlignment="1">
      <alignment horizontal="center" wrapText="1"/>
    </xf>
    <xf numFmtId="0" fontId="10" fillId="37" borderId="17" xfId="1" applyNumberFormat="1" applyBorder="1" applyAlignment="1">
      <alignment horizontal="center" wrapText="1"/>
    </xf>
    <xf numFmtId="0" fontId="10" fillId="37" borderId="23" xfId="1" applyNumberFormat="1" applyBorder="1" applyAlignment="1">
      <alignment horizontal="center" wrapText="1"/>
    </xf>
    <xf numFmtId="0" fontId="8" fillId="39" borderId="0" xfId="3" applyFont="1" applyAlignment="1">
      <alignment horizontal="center" wrapText="1"/>
    </xf>
    <xf numFmtId="0" fontId="10" fillId="39" borderId="11" xfId="3" applyNumberFormat="1" applyBorder="1" applyAlignment="1">
      <alignment horizontal="center" wrapText="1"/>
    </xf>
    <xf numFmtId="0" fontId="10" fillId="39" borderId="9" xfId="3" applyNumberForma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6" fillId="37" borderId="0" xfId="1" applyFont="1" applyAlignment="1">
      <alignment horizontal="center" wrapText="1"/>
    </xf>
    <xf numFmtId="0" fontId="14" fillId="16" borderId="14" xfId="0" applyNumberFormat="1" applyFont="1" applyFill="1" applyBorder="1" applyAlignment="1">
      <alignment horizontal="center" wrapText="1"/>
    </xf>
    <xf numFmtId="0" fontId="5" fillId="41" borderId="0" xfId="5" applyFont="1" applyAlignment="1">
      <alignment horizontal="center" wrapText="1"/>
    </xf>
    <xf numFmtId="0" fontId="5" fillId="38" borderId="0" xfId="2" applyFont="1" applyAlignment="1">
      <alignment horizontal="center" wrapText="1"/>
    </xf>
    <xf numFmtId="0" fontId="5" fillId="37" borderId="0" xfId="1" applyFont="1" applyAlignment="1">
      <alignment horizontal="center" wrapText="1"/>
    </xf>
    <xf numFmtId="0" fontId="5" fillId="39" borderId="0" xfId="3" applyFont="1" applyAlignment="1">
      <alignment horizontal="center" wrapText="1"/>
    </xf>
    <xf numFmtId="3" fontId="18" fillId="0" borderId="30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5" fillId="41" borderId="0" xfId="5" applyFont="1" applyAlignment="1">
      <alignment wrapText="1"/>
    </xf>
    <xf numFmtId="0" fontId="4" fillId="41" borderId="0" xfId="5" applyFont="1" applyAlignment="1">
      <alignment horizontal="center" wrapText="1"/>
    </xf>
    <xf numFmtId="0" fontId="4" fillId="41" borderId="0" xfId="5" applyFont="1" applyAlignment="1">
      <alignment horizontal="left" wrapText="1"/>
    </xf>
    <xf numFmtId="0" fontId="3" fillId="37" borderId="0" xfId="1" applyFont="1" applyAlignment="1">
      <alignment wrapText="1"/>
    </xf>
    <xf numFmtId="0" fontId="3" fillId="38" borderId="0" xfId="2" applyFont="1" applyAlignment="1">
      <alignment wrapText="1"/>
    </xf>
    <xf numFmtId="0" fontId="3" fillId="38" borderId="0" xfId="2" applyFont="1" applyAlignment="1">
      <alignment horizontal="center" wrapText="1"/>
    </xf>
    <xf numFmtId="0" fontId="57" fillId="33" borderId="0" xfId="0" applyFont="1" applyFill="1" applyAlignment="1">
      <alignment horizontal="left" wrapText="1"/>
    </xf>
    <xf numFmtId="0" fontId="10" fillId="37" borderId="28" xfId="1" applyNumberFormat="1" applyBorder="1" applyAlignment="1">
      <alignment horizontal="center" wrapText="1"/>
    </xf>
    <xf numFmtId="0" fontId="10" fillId="37" borderId="28" xfId="1" applyNumberFormat="1" applyBorder="1" applyAlignment="1">
      <alignment horizontal="right" wrapText="1"/>
    </xf>
    <xf numFmtId="0" fontId="10" fillId="37" borderId="23" xfId="1" applyNumberFormat="1" applyBorder="1" applyAlignment="1">
      <alignment horizontal="right" wrapText="1"/>
    </xf>
    <xf numFmtId="0" fontId="2" fillId="37" borderId="0" xfId="1" applyFont="1" applyAlignment="1">
      <alignment wrapText="1"/>
    </xf>
    <xf numFmtId="0" fontId="2" fillId="37" borderId="0" xfId="1" applyFont="1" applyAlignment="1">
      <alignment horizontal="center" wrapText="1"/>
    </xf>
    <xf numFmtId="0" fontId="2" fillId="31" borderId="0" xfId="1" applyFont="1" applyFill="1" applyAlignment="1">
      <alignment horizontal="center" wrapText="1"/>
    </xf>
    <xf numFmtId="0" fontId="2" fillId="42" borderId="0" xfId="1" applyFont="1" applyFill="1" applyAlignment="1">
      <alignment horizontal="center" wrapText="1"/>
    </xf>
    <xf numFmtId="0" fontId="28" fillId="13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1" fillId="23" borderId="0" xfId="0" applyFont="1" applyFill="1" applyAlignment="1">
      <alignment horizontal="left" vertical="center" wrapText="1"/>
    </xf>
    <xf numFmtId="0" fontId="13" fillId="32" borderId="26" xfId="0" applyFont="1" applyFill="1" applyBorder="1" applyAlignment="1">
      <alignment horizontal="center" wrapText="1"/>
    </xf>
    <xf numFmtId="0" fontId="27" fillId="12" borderId="0" xfId="0" applyNumberFormat="1" applyFont="1" applyFill="1" applyAlignment="1">
      <alignment horizontal="center"/>
    </xf>
    <xf numFmtId="0" fontId="56" fillId="36" borderId="28" xfId="0" applyNumberFormat="1" applyFont="1" applyFill="1" applyBorder="1" applyAlignment="1">
      <alignment horizontal="center"/>
    </xf>
    <xf numFmtId="0" fontId="13" fillId="7" borderId="5" xfId="0" applyNumberFormat="1" applyFont="1" applyFill="1" applyBorder="1" applyAlignment="1">
      <alignment horizontal="center" wrapText="1"/>
    </xf>
    <xf numFmtId="0" fontId="43" fillId="24" borderId="0" xfId="0" applyNumberFormat="1" applyFont="1" applyFill="1" applyAlignment="1">
      <alignment horizontal="center" wrapText="1"/>
    </xf>
    <xf numFmtId="0" fontId="38" fillId="21" borderId="19" xfId="0" applyNumberFormat="1" applyFont="1" applyFill="1" applyBorder="1" applyAlignment="1">
      <alignment horizontal="center" wrapText="1"/>
    </xf>
    <xf numFmtId="0" fontId="46" fillId="26" borderId="0" xfId="0" applyFont="1" applyFill="1" applyAlignment="1">
      <alignment vertical="center" wrapText="1"/>
    </xf>
    <xf numFmtId="0" fontId="54" fillId="35" borderId="0" xfId="0" applyFont="1" applyFill="1" applyAlignment="1">
      <alignment vertical="center" wrapText="1"/>
    </xf>
    <xf numFmtId="0" fontId="22" fillId="30" borderId="25" xfId="0" applyFont="1" applyFill="1" applyBorder="1" applyAlignment="1">
      <alignment horizontal="center" vertical="center" wrapText="1"/>
    </xf>
    <xf numFmtId="0" fontId="47" fillId="27" borderId="0" xfId="0" applyNumberFormat="1" applyFont="1" applyFill="1" applyAlignment="1">
      <alignment horizontal="center" vertical="center"/>
    </xf>
    <xf numFmtId="0" fontId="34" fillId="19" borderId="16" xfId="0" applyNumberFormat="1" applyFont="1" applyFill="1" applyBorder="1" applyAlignment="1">
      <alignment horizontal="center" vertical="center"/>
    </xf>
    <xf numFmtId="0" fontId="30" fillId="15" borderId="13" xfId="0" applyNumberFormat="1" applyFont="1" applyFill="1" applyBorder="1" applyAlignment="1">
      <alignment horizontal="center" vertical="center" wrapText="1"/>
    </xf>
    <xf numFmtId="0" fontId="25" fillId="11" borderId="0" xfId="0" applyNumberFormat="1" applyFont="1" applyFill="1" applyAlignment="1">
      <alignment horizontal="center" vertical="center" wrapText="1"/>
    </xf>
    <xf numFmtId="0" fontId="32" fillId="17" borderId="15" xfId="0" applyNumberFormat="1" applyFont="1" applyFill="1" applyBorder="1" applyAlignment="1">
      <alignment horizontal="center" vertical="center" wrapText="1"/>
    </xf>
    <xf numFmtId="0" fontId="41" fillId="26" borderId="0" xfId="0" applyFont="1" applyFill="1" applyAlignment="1">
      <alignment vertical="center" wrapText="1"/>
    </xf>
    <xf numFmtId="0" fontId="1" fillId="44" borderId="0" xfId="2" applyFont="1" applyFill="1" applyAlignment="1">
      <alignment horizont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05944592"/>
        <c:axId val="205941848"/>
      </c:areaChart>
      <c:dateAx>
        <c:axId val="205944592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205941848"/>
        <c:crosses val="autoZero"/>
        <c:auto val="0"/>
        <c:lblOffset val="100"/>
        <c:baseTimeUnit val="days"/>
      </c:dateAx>
      <c:valAx>
        <c:axId val="205941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59445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8</c:v>
                </c:pt>
                <c:pt idx="1">
                  <c:v>22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103</c:v>
                </c:pt>
                <c:pt idx="1">
                  <c:v>98</c:v>
                </c:pt>
                <c:pt idx="2">
                  <c:v>87</c:v>
                </c:pt>
                <c:pt idx="3">
                  <c:v>82</c:v>
                </c:pt>
                <c:pt idx="4">
                  <c:v>64</c:v>
                </c:pt>
                <c:pt idx="5">
                  <c:v>57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103</c:v>
                </c:pt>
                <c:pt idx="1">
                  <c:v>90.125</c:v>
                </c:pt>
                <c:pt idx="2">
                  <c:v>77.25</c:v>
                </c:pt>
                <c:pt idx="3">
                  <c:v>64.375</c:v>
                </c:pt>
                <c:pt idx="4">
                  <c:v>51.5</c:v>
                </c:pt>
                <c:pt idx="5">
                  <c:v>38.625</c:v>
                </c:pt>
                <c:pt idx="6">
                  <c:v>25.75</c:v>
                </c:pt>
                <c:pt idx="7">
                  <c:v>12.875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205944984"/>
        <c:axId val="205942632"/>
      </c:areaChart>
      <c:dateAx>
        <c:axId val="20594498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205942632"/>
        <c:crosses val="autoZero"/>
        <c:auto val="0"/>
        <c:lblOffset val="100"/>
        <c:baseTimeUnit val="days"/>
      </c:dateAx>
      <c:valAx>
        <c:axId val="205942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59449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796875" defaultRowHeight="12.75" customHeight="1" x14ac:dyDescent="0.25"/>
  <cols>
    <col min="1" max="1" width="11.7265625" customWidth="1"/>
    <col min="2" max="2" width="12" customWidth="1"/>
    <col min="3" max="3" width="20.26953125" customWidth="1"/>
    <col min="4" max="4" width="60.7265625" customWidth="1"/>
    <col min="5" max="5" width="60.81640625" customWidth="1"/>
  </cols>
  <sheetData>
    <row r="1" spans="1:22" ht="26.25" customHeight="1" x14ac:dyDescent="0.25">
      <c r="A1" s="130" t="s">
        <v>0</v>
      </c>
      <c r="B1" s="131"/>
      <c r="C1" s="130"/>
      <c r="D1" s="130"/>
      <c r="E1" s="130"/>
    </row>
    <row r="2" spans="1:22" ht="22.5" customHeight="1" x14ac:dyDescent="0.2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3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3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3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3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3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3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3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3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3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3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3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3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3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3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3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3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3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3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3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3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3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3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3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3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3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3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3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3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3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3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3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3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3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3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3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3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3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3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3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3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3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3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3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3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3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3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3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3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3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3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3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3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ySplit="2" topLeftCell="A41" activePane="bottomLeft" state="frozen"/>
      <selection pane="bottomLeft" activeCell="G41" sqref="G41"/>
    </sheetView>
  </sheetViews>
  <sheetFormatPr defaultColWidth="17.1796875" defaultRowHeight="12.75" customHeight="1" x14ac:dyDescent="0.25"/>
  <cols>
    <col min="1" max="1" width="16.7265625" style="20" customWidth="1"/>
    <col min="2" max="2" width="78.1796875" customWidth="1"/>
    <col min="3" max="3" width="6.453125" style="20" customWidth="1"/>
    <col min="4" max="4" width="17.1796875" style="20"/>
  </cols>
  <sheetData>
    <row r="1" spans="1:5" ht="24" customHeight="1" x14ac:dyDescent="0.25">
      <c r="A1" s="132" t="s">
        <v>11</v>
      </c>
      <c r="B1" s="132"/>
      <c r="C1" s="81"/>
      <c r="D1" s="81"/>
    </row>
    <row r="2" spans="1:5" ht="18.75" customHeight="1" x14ac:dyDescent="0.25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3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3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3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3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3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3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3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3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3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35">
      <c r="A12" s="47" t="s">
        <v>30</v>
      </c>
      <c r="B12" s="40" t="s">
        <v>143</v>
      </c>
      <c r="C12" s="47">
        <v>1</v>
      </c>
      <c r="D12" s="47" t="s">
        <v>9</v>
      </c>
    </row>
    <row r="13" spans="1:5" ht="18.75" customHeight="1" x14ac:dyDescent="0.3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3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3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3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3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3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3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3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35">
      <c r="A21" s="83" t="s">
        <v>30</v>
      </c>
      <c r="B21" s="118" t="s">
        <v>233</v>
      </c>
      <c r="C21" s="47">
        <v>4</v>
      </c>
      <c r="D21" s="79" t="s">
        <v>8</v>
      </c>
    </row>
    <row r="22" spans="1:5" ht="18.75" customHeight="1" x14ac:dyDescent="0.3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3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3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3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3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3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3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3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3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35">
      <c r="A31" s="47" t="s">
        <v>30</v>
      </c>
      <c r="B31" s="116" t="s">
        <v>232</v>
      </c>
      <c r="C31" s="47">
        <v>4</v>
      </c>
      <c r="D31" s="47" t="s">
        <v>9</v>
      </c>
    </row>
    <row r="32" spans="1:5" ht="18.75" customHeight="1" x14ac:dyDescent="0.3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35">
      <c r="A33" s="51" t="s">
        <v>49</v>
      </c>
      <c r="B33" s="38" t="s">
        <v>147</v>
      </c>
      <c r="C33" s="51">
        <v>2</v>
      </c>
      <c r="D33" s="51" t="s">
        <v>9</v>
      </c>
    </row>
    <row r="34" spans="1:4" ht="18.75" customHeight="1" x14ac:dyDescent="0.35">
      <c r="A34" s="51" t="s">
        <v>49</v>
      </c>
      <c r="B34" s="38" t="s">
        <v>148</v>
      </c>
      <c r="C34" s="51">
        <v>2</v>
      </c>
      <c r="D34" s="51" t="s">
        <v>6</v>
      </c>
    </row>
    <row r="35" spans="1:4" ht="18.75" customHeight="1" x14ac:dyDescent="0.35">
      <c r="A35" s="51" t="s">
        <v>49</v>
      </c>
      <c r="B35" s="38" t="s">
        <v>149</v>
      </c>
      <c r="C35" s="51">
        <v>4</v>
      </c>
      <c r="D35" s="51" t="s">
        <v>6</v>
      </c>
    </row>
    <row r="36" spans="1:4" ht="18.75" customHeight="1" x14ac:dyDescent="0.35">
      <c r="A36" s="51" t="s">
        <v>49</v>
      </c>
      <c r="B36" s="38" t="s">
        <v>150</v>
      </c>
      <c r="C36" s="51">
        <v>2</v>
      </c>
      <c r="D36" s="51" t="s">
        <v>9</v>
      </c>
    </row>
    <row r="37" spans="1:4" ht="18.75" customHeight="1" x14ac:dyDescent="0.35">
      <c r="A37" s="51" t="s">
        <v>49</v>
      </c>
      <c r="B37" s="38" t="s">
        <v>151</v>
      </c>
      <c r="C37" s="51">
        <v>4</v>
      </c>
      <c r="D37" s="51" t="s">
        <v>9</v>
      </c>
    </row>
    <row r="38" spans="1:4" ht="18.75" customHeight="1" x14ac:dyDescent="0.35">
      <c r="A38" s="51" t="s">
        <v>49</v>
      </c>
      <c r="B38" s="38" t="s">
        <v>152</v>
      </c>
      <c r="C38" s="51">
        <v>4</v>
      </c>
      <c r="D38" s="51" t="s">
        <v>9</v>
      </c>
    </row>
    <row r="39" spans="1:4" ht="18.75" customHeight="1" x14ac:dyDescent="0.35">
      <c r="A39" s="51" t="s">
        <v>49</v>
      </c>
      <c r="B39" s="38" t="s">
        <v>153</v>
      </c>
      <c r="C39" s="51">
        <v>2</v>
      </c>
      <c r="D39" s="51" t="s">
        <v>6</v>
      </c>
    </row>
    <row r="40" spans="1:4" ht="18.75" customHeight="1" x14ac:dyDescent="0.35">
      <c r="A40" s="51" t="s">
        <v>49</v>
      </c>
      <c r="B40" s="38" t="s">
        <v>154</v>
      </c>
      <c r="C40" s="51">
        <v>2</v>
      </c>
      <c r="D40" s="51" t="s">
        <v>8</v>
      </c>
    </row>
    <row r="41" spans="1:4" ht="18.75" customHeight="1" x14ac:dyDescent="0.35">
      <c r="A41" s="51" t="s">
        <v>49</v>
      </c>
      <c r="B41" s="38" t="s">
        <v>155</v>
      </c>
      <c r="C41" s="51">
        <v>4</v>
      </c>
      <c r="D41" s="51" t="s">
        <v>6</v>
      </c>
    </row>
    <row r="42" spans="1:4" ht="18.75" customHeight="1" x14ac:dyDescent="0.35">
      <c r="A42" s="51" t="s">
        <v>49</v>
      </c>
      <c r="B42" s="38" t="s">
        <v>156</v>
      </c>
      <c r="C42" s="51">
        <v>1</v>
      </c>
      <c r="D42" s="51" t="s">
        <v>6</v>
      </c>
    </row>
    <row r="43" spans="1:4" ht="18.75" customHeight="1" x14ac:dyDescent="0.35">
      <c r="A43" s="51" t="s">
        <v>49</v>
      </c>
      <c r="B43" s="38" t="s">
        <v>157</v>
      </c>
      <c r="C43" s="51">
        <v>8</v>
      </c>
      <c r="D43" s="51" t="s">
        <v>9</v>
      </c>
    </row>
    <row r="44" spans="1:4" ht="18.75" customHeight="1" x14ac:dyDescent="0.35">
      <c r="A44" s="51" t="s">
        <v>49</v>
      </c>
      <c r="B44" s="38" t="s">
        <v>158</v>
      </c>
      <c r="C44" s="51">
        <v>4</v>
      </c>
      <c r="D44" s="51" t="s">
        <v>9</v>
      </c>
    </row>
    <row r="45" spans="1:4" ht="18.75" customHeight="1" x14ac:dyDescent="0.35">
      <c r="A45" s="51" t="s">
        <v>49</v>
      </c>
      <c r="B45" s="38" t="s">
        <v>159</v>
      </c>
      <c r="C45" s="51">
        <v>4</v>
      </c>
      <c r="D45" s="51" t="s">
        <v>9</v>
      </c>
    </row>
    <row r="46" spans="1:4" ht="18.75" customHeight="1" x14ac:dyDescent="0.35">
      <c r="A46" s="51" t="s">
        <v>49</v>
      </c>
      <c r="B46" s="38" t="s">
        <v>160</v>
      </c>
      <c r="C46" s="51">
        <v>4</v>
      </c>
      <c r="D46" s="51" t="s">
        <v>6</v>
      </c>
    </row>
    <row r="47" spans="1:4" ht="18.75" customHeight="1" x14ac:dyDescent="0.35">
      <c r="A47" s="51" t="s">
        <v>49</v>
      </c>
      <c r="B47" s="38" t="s">
        <v>161</v>
      </c>
      <c r="C47" s="51">
        <v>4</v>
      </c>
      <c r="D47" s="51" t="s">
        <v>9</v>
      </c>
    </row>
    <row r="48" spans="1:4" ht="18.75" customHeight="1" x14ac:dyDescent="0.35">
      <c r="A48" s="51" t="s">
        <v>49</v>
      </c>
      <c r="B48" s="38" t="s">
        <v>162</v>
      </c>
      <c r="C48" s="51">
        <v>4</v>
      </c>
      <c r="D48" s="51" t="s">
        <v>6</v>
      </c>
    </row>
    <row r="49" spans="1:5" ht="18.75" customHeight="1" x14ac:dyDescent="0.35">
      <c r="A49" s="51" t="s">
        <v>49</v>
      </c>
      <c r="B49" s="38" t="s">
        <v>163</v>
      </c>
      <c r="C49" s="51">
        <v>4</v>
      </c>
      <c r="D49" s="51" t="s">
        <v>8</v>
      </c>
    </row>
    <row r="50" spans="1:5" ht="18.75" customHeight="1" x14ac:dyDescent="0.35">
      <c r="A50" s="51" t="s">
        <v>49</v>
      </c>
      <c r="B50" s="38" t="s">
        <v>164</v>
      </c>
      <c r="C50" s="51">
        <v>4</v>
      </c>
      <c r="D50" s="51" t="s">
        <v>9</v>
      </c>
    </row>
    <row r="51" spans="1:5" ht="18.75" customHeight="1" x14ac:dyDescent="0.35">
      <c r="A51" s="51" t="s">
        <v>49</v>
      </c>
      <c r="B51" s="38" t="s">
        <v>165</v>
      </c>
      <c r="C51" s="51">
        <v>8</v>
      </c>
      <c r="D51" s="51" t="s">
        <v>6</v>
      </c>
    </row>
    <row r="52" spans="1:5" ht="18.75" customHeight="1" x14ac:dyDescent="0.35">
      <c r="A52" s="51" t="s">
        <v>49</v>
      </c>
      <c r="B52" s="76" t="s">
        <v>215</v>
      </c>
      <c r="C52" s="51">
        <v>8</v>
      </c>
      <c r="D52" s="80" t="s">
        <v>8</v>
      </c>
    </row>
    <row r="53" spans="1:5" ht="18.75" customHeight="1" x14ac:dyDescent="0.35">
      <c r="A53" s="51" t="s">
        <v>49</v>
      </c>
      <c r="B53" s="76" t="s">
        <v>216</v>
      </c>
      <c r="C53" s="51">
        <v>4</v>
      </c>
      <c r="D53" s="80" t="s">
        <v>8</v>
      </c>
    </row>
    <row r="54" spans="1:5" ht="18.75" customHeight="1" x14ac:dyDescent="0.35">
      <c r="A54" s="51" t="s">
        <v>49</v>
      </c>
      <c r="B54" s="76" t="s">
        <v>217</v>
      </c>
      <c r="C54" s="51">
        <v>16</v>
      </c>
      <c r="D54" s="80" t="s">
        <v>8</v>
      </c>
    </row>
    <row r="55" spans="1:5" ht="18.75" customHeight="1" x14ac:dyDescent="0.35">
      <c r="A55" s="51" t="s">
        <v>49</v>
      </c>
      <c r="B55" s="76" t="s">
        <v>218</v>
      </c>
      <c r="C55" s="51">
        <v>2</v>
      </c>
      <c r="D55" s="80" t="s">
        <v>8</v>
      </c>
    </row>
    <row r="56" spans="1:5" ht="18.75" customHeight="1" x14ac:dyDescent="0.35">
      <c r="A56" s="51" t="s">
        <v>49</v>
      </c>
      <c r="B56" s="76" t="s">
        <v>219</v>
      </c>
      <c r="C56" s="51">
        <v>4</v>
      </c>
      <c r="D56" s="80" t="s">
        <v>8</v>
      </c>
    </row>
    <row r="57" spans="1:5" ht="18.75" customHeight="1" x14ac:dyDescent="0.35">
      <c r="A57" s="44" t="s">
        <v>92</v>
      </c>
      <c r="B57" s="43" t="s">
        <v>222</v>
      </c>
      <c r="C57" s="44">
        <v>2</v>
      </c>
      <c r="D57" s="44" t="s">
        <v>8</v>
      </c>
    </row>
    <row r="58" spans="1:5" ht="18.75" customHeight="1" x14ac:dyDescent="0.35">
      <c r="A58" s="44" t="s">
        <v>92</v>
      </c>
      <c r="B58" s="43" t="s">
        <v>223</v>
      </c>
      <c r="C58" s="44">
        <v>2</v>
      </c>
      <c r="D58" s="44" t="s">
        <v>8</v>
      </c>
    </row>
    <row r="59" spans="1:5" ht="18.75" customHeight="1" x14ac:dyDescent="0.35">
      <c r="A59" s="44" t="s">
        <v>92</v>
      </c>
      <c r="B59" s="43" t="s">
        <v>167</v>
      </c>
      <c r="C59" s="44">
        <v>4</v>
      </c>
      <c r="D59" s="44" t="s">
        <v>6</v>
      </c>
    </row>
    <row r="60" spans="1:5" ht="18.75" customHeight="1" x14ac:dyDescent="0.35">
      <c r="A60" s="44" t="s">
        <v>92</v>
      </c>
      <c r="B60" s="43" t="s">
        <v>168</v>
      </c>
      <c r="C60" s="44">
        <v>4</v>
      </c>
      <c r="D60" s="44" t="s">
        <v>8</v>
      </c>
      <c r="E60" s="61" t="s">
        <v>188</v>
      </c>
    </row>
    <row r="61" spans="1:5" ht="18.75" customHeight="1" x14ac:dyDescent="0.35">
      <c r="A61" s="44" t="s">
        <v>92</v>
      </c>
      <c r="B61" s="43" t="s">
        <v>169</v>
      </c>
      <c r="C61" s="44">
        <v>8</v>
      </c>
      <c r="D61" s="44" t="s">
        <v>8</v>
      </c>
      <c r="E61" s="61" t="s">
        <v>188</v>
      </c>
    </row>
    <row r="62" spans="1:5" ht="18.75" customHeight="1" x14ac:dyDescent="0.35">
      <c r="A62" s="44" t="s">
        <v>92</v>
      </c>
      <c r="B62" s="43" t="s">
        <v>170</v>
      </c>
      <c r="C62" s="44">
        <v>4</v>
      </c>
      <c r="D62" s="44" t="s">
        <v>8</v>
      </c>
      <c r="E62" s="61" t="s">
        <v>188</v>
      </c>
    </row>
    <row r="63" spans="1:5" ht="18.75" customHeight="1" x14ac:dyDescent="0.35">
      <c r="A63" s="44" t="s">
        <v>92</v>
      </c>
      <c r="B63" s="43" t="s">
        <v>171</v>
      </c>
      <c r="C63" s="44">
        <v>4</v>
      </c>
      <c r="D63" s="44" t="s">
        <v>8</v>
      </c>
    </row>
    <row r="64" spans="1:5" ht="18.75" customHeight="1" x14ac:dyDescent="0.35">
      <c r="A64" s="44" t="s">
        <v>92</v>
      </c>
      <c r="B64" s="43" t="s">
        <v>172</v>
      </c>
      <c r="C64" s="44">
        <v>4</v>
      </c>
      <c r="D64" s="44" t="s">
        <v>8</v>
      </c>
      <c r="E64" s="61" t="s">
        <v>188</v>
      </c>
    </row>
    <row r="65" spans="1:5" ht="18.75" customHeight="1" x14ac:dyDescent="0.35">
      <c r="A65" s="44" t="s">
        <v>92</v>
      </c>
      <c r="B65" s="43" t="s">
        <v>173</v>
      </c>
      <c r="C65" s="44">
        <v>4</v>
      </c>
      <c r="D65" s="44" t="s">
        <v>8</v>
      </c>
    </row>
    <row r="66" spans="1:5" ht="18.75" customHeight="1" x14ac:dyDescent="0.35">
      <c r="A66" s="44" t="s">
        <v>92</v>
      </c>
      <c r="B66" s="43" t="s">
        <v>174</v>
      </c>
      <c r="C66" s="44">
        <v>4</v>
      </c>
      <c r="D66" s="44" t="s">
        <v>8</v>
      </c>
      <c r="E66" s="61" t="s">
        <v>188</v>
      </c>
    </row>
    <row r="67" spans="1:5" ht="18.75" customHeight="1" x14ac:dyDescent="0.35">
      <c r="A67" s="44" t="s">
        <v>92</v>
      </c>
      <c r="B67" s="43" t="s">
        <v>175</v>
      </c>
      <c r="C67" s="44">
        <v>4</v>
      </c>
      <c r="D67" s="44" t="s">
        <v>6</v>
      </c>
      <c r="E67" s="61" t="s">
        <v>188</v>
      </c>
    </row>
    <row r="68" spans="1:5" ht="18.75" customHeight="1" x14ac:dyDescent="0.35">
      <c r="A68" s="44" t="s">
        <v>92</v>
      </c>
      <c r="B68" s="43" t="s">
        <v>176</v>
      </c>
      <c r="C68" s="44">
        <v>4</v>
      </c>
      <c r="D68" s="44" t="s">
        <v>8</v>
      </c>
    </row>
    <row r="69" spans="1:5" ht="18.75" customHeight="1" x14ac:dyDescent="0.35">
      <c r="A69" s="44" t="s">
        <v>92</v>
      </c>
      <c r="B69" s="43" t="s">
        <v>177</v>
      </c>
      <c r="C69" s="44">
        <v>4</v>
      </c>
      <c r="D69" s="44" t="s">
        <v>8</v>
      </c>
      <c r="E69" s="61" t="s">
        <v>188</v>
      </c>
    </row>
    <row r="70" spans="1:5" ht="18.75" customHeight="1" x14ac:dyDescent="0.35">
      <c r="A70" s="44" t="s">
        <v>92</v>
      </c>
      <c r="B70" s="43" t="s">
        <v>178</v>
      </c>
      <c r="C70" s="44">
        <v>8</v>
      </c>
      <c r="D70" s="44" t="s">
        <v>8</v>
      </c>
    </row>
    <row r="71" spans="1:5" ht="18.75" customHeight="1" x14ac:dyDescent="0.35">
      <c r="A71" s="44" t="s">
        <v>92</v>
      </c>
      <c r="B71" s="43" t="s">
        <v>179</v>
      </c>
      <c r="C71" s="44">
        <v>8</v>
      </c>
      <c r="D71" s="44" t="s">
        <v>9</v>
      </c>
    </row>
    <row r="72" spans="1:5" ht="18.75" customHeight="1" x14ac:dyDescent="0.35">
      <c r="A72" s="44" t="s">
        <v>92</v>
      </c>
      <c r="B72" s="43" t="s">
        <v>180</v>
      </c>
      <c r="C72" s="44">
        <v>8</v>
      </c>
      <c r="D72" s="44" t="s">
        <v>9</v>
      </c>
    </row>
    <row r="73" spans="1:5" ht="18.75" customHeight="1" x14ac:dyDescent="0.35">
      <c r="A73" s="44" t="s">
        <v>92</v>
      </c>
      <c r="B73" s="43" t="s">
        <v>181</v>
      </c>
      <c r="C73" s="44">
        <v>4</v>
      </c>
      <c r="D73" s="44" t="s">
        <v>9</v>
      </c>
    </row>
    <row r="74" spans="1:5" ht="18.75" customHeight="1" x14ac:dyDescent="0.35">
      <c r="A74" s="44" t="s">
        <v>92</v>
      </c>
      <c r="B74" s="43" t="s">
        <v>182</v>
      </c>
      <c r="C74" s="44">
        <v>4</v>
      </c>
      <c r="D74" s="44" t="s">
        <v>9</v>
      </c>
    </row>
    <row r="75" spans="1:5" ht="18.75" customHeight="1" x14ac:dyDescent="0.35">
      <c r="A75" s="44" t="s">
        <v>92</v>
      </c>
      <c r="B75" s="77" t="s">
        <v>221</v>
      </c>
      <c r="C75" s="44">
        <v>4</v>
      </c>
      <c r="D75" s="44" t="s">
        <v>9</v>
      </c>
    </row>
    <row r="76" spans="1:5" ht="18.75" customHeight="1" x14ac:dyDescent="0.35">
      <c r="A76" s="44" t="s">
        <v>92</v>
      </c>
      <c r="B76" s="126" t="s">
        <v>236</v>
      </c>
      <c r="C76" s="44">
        <v>4</v>
      </c>
      <c r="D76" s="44" t="s">
        <v>8</v>
      </c>
    </row>
    <row r="77" spans="1:5" ht="18.75" customHeight="1" x14ac:dyDescent="0.35">
      <c r="A77" s="44" t="s">
        <v>92</v>
      </c>
      <c r="B77" s="126" t="s">
        <v>239</v>
      </c>
      <c r="C77" s="44">
        <v>1</v>
      </c>
      <c r="D77" s="44" t="s">
        <v>8</v>
      </c>
    </row>
    <row r="78" spans="1:5" ht="18.75" customHeight="1" x14ac:dyDescent="0.35">
      <c r="A78" s="44" t="s">
        <v>92</v>
      </c>
      <c r="B78" s="126" t="s">
        <v>240</v>
      </c>
      <c r="C78" s="44">
        <v>2</v>
      </c>
      <c r="D78" s="44" t="s">
        <v>8</v>
      </c>
    </row>
    <row r="79" spans="1:5" ht="18.75" customHeight="1" x14ac:dyDescent="0.35">
      <c r="A79" s="44" t="s">
        <v>92</v>
      </c>
      <c r="B79" s="126" t="s">
        <v>244</v>
      </c>
      <c r="C79" s="44">
        <v>1</v>
      </c>
      <c r="D79" s="44" t="s">
        <v>6</v>
      </c>
    </row>
    <row r="80" spans="1:5" ht="18.75" customHeight="1" x14ac:dyDescent="0.35">
      <c r="A80" s="44" t="s">
        <v>92</v>
      </c>
      <c r="B80" s="126" t="s">
        <v>242</v>
      </c>
      <c r="C80" s="44">
        <v>4</v>
      </c>
      <c r="D80" s="44" t="s">
        <v>8</v>
      </c>
    </row>
    <row r="81" spans="1:5" ht="18.75" customHeight="1" x14ac:dyDescent="0.35">
      <c r="A81" s="44" t="s">
        <v>92</v>
      </c>
      <c r="B81" s="126" t="s">
        <v>243</v>
      </c>
      <c r="C81" s="44">
        <v>4</v>
      </c>
      <c r="D81" s="44" t="s">
        <v>8</v>
      </c>
    </row>
    <row r="82" spans="1:5" ht="18.75" customHeight="1" x14ac:dyDescent="0.35">
      <c r="A82" s="82" t="s">
        <v>210</v>
      </c>
      <c r="B82" s="66" t="s">
        <v>191</v>
      </c>
      <c r="C82" s="62">
        <v>16</v>
      </c>
      <c r="D82" s="82" t="s">
        <v>8</v>
      </c>
      <c r="E82" s="61" t="s">
        <v>188</v>
      </c>
    </row>
    <row r="83" spans="1:5" ht="18.75" customHeight="1" x14ac:dyDescent="0.35">
      <c r="A83" s="82" t="s">
        <v>210</v>
      </c>
      <c r="B83" s="57" t="s">
        <v>189</v>
      </c>
      <c r="C83" s="62">
        <v>1</v>
      </c>
      <c r="D83" s="82" t="s">
        <v>8</v>
      </c>
      <c r="E83" s="61" t="s">
        <v>188</v>
      </c>
    </row>
    <row r="84" spans="1:5" ht="18.75" customHeight="1" x14ac:dyDescent="0.35">
      <c r="A84" s="82" t="s">
        <v>210</v>
      </c>
      <c r="B84" s="66" t="s">
        <v>193</v>
      </c>
      <c r="C84" s="62">
        <v>2</v>
      </c>
      <c r="D84" s="82" t="s">
        <v>8</v>
      </c>
      <c r="E84" s="61" t="s">
        <v>188</v>
      </c>
    </row>
    <row r="85" spans="1:5" ht="18.75" customHeight="1" x14ac:dyDescent="0.35">
      <c r="A85" s="82" t="s">
        <v>210</v>
      </c>
      <c r="B85" s="73" t="s">
        <v>211</v>
      </c>
      <c r="C85" s="62">
        <v>2</v>
      </c>
      <c r="D85" s="82" t="s">
        <v>8</v>
      </c>
    </row>
    <row r="86" spans="1:5" ht="18.75" customHeight="1" x14ac:dyDescent="0.35">
      <c r="A86" s="82" t="s">
        <v>210</v>
      </c>
      <c r="B86" s="73" t="s">
        <v>212</v>
      </c>
      <c r="C86" s="62">
        <v>2</v>
      </c>
      <c r="D86" s="82" t="s">
        <v>8</v>
      </c>
    </row>
    <row r="87" spans="1:5" ht="18.75" customHeight="1" x14ac:dyDescent="0.35">
      <c r="A87" s="82" t="s">
        <v>210</v>
      </c>
      <c r="B87" s="73" t="s">
        <v>213</v>
      </c>
      <c r="C87" s="62">
        <v>2</v>
      </c>
      <c r="D87" s="82" t="s">
        <v>8</v>
      </c>
    </row>
    <row r="88" spans="1:5" ht="18.75" customHeight="1" x14ac:dyDescent="0.25">
      <c r="C88" s="20">
        <f>SUM(C3:C87)</f>
        <v>327</v>
      </c>
    </row>
    <row r="89" spans="1:5" ht="18.75" customHeight="1" x14ac:dyDescent="0.25"/>
    <row r="90" spans="1:5" ht="18.75" customHeight="1" x14ac:dyDescent="0.25">
      <c r="A90"/>
    </row>
    <row r="91" spans="1:5" ht="12.75" customHeight="1" x14ac:dyDescent="0.25">
      <c r="A91"/>
    </row>
    <row r="92" spans="1:5" ht="12.75" customHeight="1" x14ac:dyDescent="0.25">
      <c r="A92"/>
    </row>
    <row r="93" spans="1:5" ht="12.75" customHeight="1" x14ac:dyDescent="0.25">
      <c r="A93"/>
    </row>
    <row r="94" spans="1:5" ht="12.75" customHeight="1" x14ac:dyDescent="0.25">
      <c r="A94"/>
    </row>
    <row r="95" spans="1:5" ht="12.75" customHeight="1" x14ac:dyDescent="0.25">
      <c r="A95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796875" defaultRowHeight="12.75" customHeight="1" x14ac:dyDescent="0.25"/>
  <cols>
    <col min="1" max="1" width="80.81640625" customWidth="1"/>
    <col min="2" max="2" width="4.1796875" style="20" customWidth="1"/>
    <col min="3" max="3" width="9.7265625" style="20" customWidth="1"/>
    <col min="4" max="4" width="14.54296875" style="20" customWidth="1"/>
    <col min="5" max="5" width="13.81640625" style="20" customWidth="1"/>
    <col min="6" max="6" width="20.1796875" style="20" customWidth="1"/>
    <col min="7" max="7" width="4.81640625" style="20" customWidth="1"/>
    <col min="8" max="8" width="3.7265625" style="20" customWidth="1"/>
    <col min="9" max="16" width="3.54296875" style="20" customWidth="1"/>
  </cols>
  <sheetData>
    <row r="1" spans="1:16" ht="29.25" customHeight="1" x14ac:dyDescent="0.3">
      <c r="A1" s="26" t="s">
        <v>15</v>
      </c>
      <c r="B1" s="84"/>
      <c r="C1" s="85"/>
      <c r="D1" s="12"/>
      <c r="E1" s="84"/>
      <c r="F1" s="84"/>
      <c r="G1" s="86" t="s">
        <v>16</v>
      </c>
      <c r="H1" s="133" t="s">
        <v>205</v>
      </c>
      <c r="I1" s="134"/>
      <c r="J1" s="135"/>
      <c r="K1" s="136" t="s">
        <v>206</v>
      </c>
      <c r="L1" s="137"/>
      <c r="M1" s="138"/>
      <c r="N1" s="136" t="s">
        <v>207</v>
      </c>
      <c r="O1" s="137"/>
      <c r="P1" s="138"/>
    </row>
    <row r="2" spans="1:16" ht="26" x14ac:dyDescent="0.3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3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3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3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3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3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3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3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3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3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3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35">
      <c r="A13" s="40" t="s">
        <v>144</v>
      </c>
      <c r="B13" s="47">
        <v>1</v>
      </c>
      <c r="C13" s="47" t="s">
        <v>6</v>
      </c>
      <c r="D13" s="108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35">
      <c r="A14" s="40" t="s">
        <v>140</v>
      </c>
      <c r="B14" s="47">
        <v>1</v>
      </c>
      <c r="C14" s="47" t="s">
        <v>6</v>
      </c>
      <c r="D14" s="108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35">
      <c r="A15" s="40" t="s">
        <v>141</v>
      </c>
      <c r="B15" s="47">
        <v>1</v>
      </c>
      <c r="C15" s="93" t="s">
        <v>6</v>
      </c>
      <c r="D15" s="108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35">
      <c r="A16" s="40" t="s">
        <v>142</v>
      </c>
      <c r="B16" s="47">
        <v>1</v>
      </c>
      <c r="C16" s="47" t="s">
        <v>9</v>
      </c>
      <c r="D16" s="108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35">
      <c r="A17" s="40" t="s">
        <v>145</v>
      </c>
      <c r="B17" s="47">
        <v>1</v>
      </c>
      <c r="C17" s="47" t="s">
        <v>9</v>
      </c>
      <c r="D17" s="108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3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3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3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3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3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3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3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35">
      <c r="A25" s="77" t="s">
        <v>220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3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3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3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3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5">
      <c r="F30" s="104" t="s">
        <v>204</v>
      </c>
      <c r="H30" s="20">
        <f>SUM(H3:H29)</f>
        <v>95</v>
      </c>
    </row>
    <row r="31" spans="1:17" ht="24" customHeight="1" x14ac:dyDescent="0.25"/>
    <row r="32" spans="1:17" ht="24" customHeight="1" x14ac:dyDescent="0.25"/>
    <row r="33" spans="12:16" ht="24" customHeight="1" x14ac:dyDescent="0.25"/>
    <row r="34" spans="12:16" ht="24" customHeight="1" x14ac:dyDescent="0.25"/>
    <row r="35" spans="12:16" ht="24" customHeight="1" x14ac:dyDescent="0.25">
      <c r="L35" s="105"/>
      <c r="O35" s="19"/>
      <c r="P35" s="19"/>
    </row>
    <row r="36" spans="12:16" ht="24" customHeight="1" x14ac:dyDescent="0.25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796875" defaultRowHeight="12.75" customHeight="1" x14ac:dyDescent="0.25"/>
  <cols>
    <col min="2" max="10" width="9.7265625" customWidth="1"/>
  </cols>
  <sheetData>
    <row r="1" spans="1:11" ht="35.25" customHeight="1" x14ac:dyDescent="0.25">
      <c r="A1" s="139" t="s">
        <v>26</v>
      </c>
      <c r="B1" s="139"/>
      <c r="C1" s="139"/>
      <c r="D1" s="139"/>
      <c r="E1" s="140"/>
      <c r="F1" s="140"/>
      <c r="G1" s="140"/>
      <c r="H1" s="140"/>
      <c r="I1" s="140"/>
      <c r="J1" s="140"/>
    </row>
    <row r="2" spans="1:11" ht="14.5" x14ac:dyDescent="0.25">
      <c r="A2" s="8"/>
      <c r="B2" s="141"/>
      <c r="C2" s="142"/>
      <c r="D2" s="143"/>
      <c r="E2" s="144"/>
      <c r="F2" s="145"/>
      <c r="G2" s="146"/>
      <c r="H2" s="144"/>
      <c r="I2" s="145"/>
      <c r="J2" s="146"/>
    </row>
    <row r="3" spans="1:11" ht="14.5" x14ac:dyDescent="0.25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5" x14ac:dyDescent="0.25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5">
      <c r="A5" s="25"/>
      <c r="B5" s="114">
        <v>1</v>
      </c>
      <c r="C5" s="115">
        <v>2</v>
      </c>
      <c r="D5" s="115">
        <v>3</v>
      </c>
      <c r="E5" s="115">
        <v>4</v>
      </c>
      <c r="F5" s="115">
        <v>5</v>
      </c>
      <c r="G5" s="115">
        <v>6</v>
      </c>
      <c r="H5" s="115">
        <v>7</v>
      </c>
      <c r="I5" s="115">
        <v>8</v>
      </c>
      <c r="J5" s="114">
        <v>9</v>
      </c>
      <c r="K5" s="10"/>
    </row>
    <row r="6" spans="1:11" ht="26.25" customHeight="1" x14ac:dyDescent="0.25">
      <c r="A6" s="21" t="s">
        <v>27</v>
      </c>
      <c r="B6" s="115">
        <f>SUM('Sprint 1'!H3:H29)</f>
        <v>95</v>
      </c>
      <c r="C6" s="115">
        <f>SUM('Sprint 1'!I3:I29)</f>
        <v>82</v>
      </c>
      <c r="D6" s="115">
        <f>SUM('Sprint 1'!J3:J29)</f>
        <v>71</v>
      </c>
      <c r="E6" s="115">
        <f>SUM('Sprint 1'!K3:K29)</f>
        <v>59</v>
      </c>
      <c r="F6" s="115">
        <f>SUM('Sprint 1'!L3:L29)</f>
        <v>43</v>
      </c>
      <c r="G6" s="115">
        <f>SUM('Sprint 1'!M3:M29)</f>
        <v>28</v>
      </c>
      <c r="H6" s="115">
        <f>SUM('Sprint 1'!N3:N29)</f>
        <v>16</v>
      </c>
      <c r="I6" s="115">
        <f>SUM('Sprint 1'!O3:O29)</f>
        <v>12</v>
      </c>
      <c r="J6" s="114">
        <f>SUM('Sprint 1'!P3:P29)</f>
        <v>6</v>
      </c>
      <c r="K6" s="10"/>
    </row>
    <row r="7" spans="1:11" ht="24" customHeight="1" x14ac:dyDescent="0.25">
      <c r="A7" s="21" t="s">
        <v>28</v>
      </c>
      <c r="B7" s="112">
        <f>SUM('Sprint 1'!$B$3:$B$29)-(((B5-1)*SUM('Sprint 1'!$B$3:$B$29))/($J$5-1))</f>
        <v>95</v>
      </c>
      <c r="C7" s="112">
        <f>SUM('Sprint 1'!$B$3:$B$29)-(((C5-1)*SUM('Sprint 1'!$B$3:$B$29))/($J$5-1))</f>
        <v>83.125</v>
      </c>
      <c r="D7" s="112">
        <f>SUM('Sprint 1'!$B$3:$B$29)-(((D5-1)*SUM('Sprint 1'!$B$3:$B$29))/($J$5-1))</f>
        <v>71.25</v>
      </c>
      <c r="E7" s="112">
        <f>SUM('Sprint 1'!$B$3:$B$29)-(((E5-1)*SUM('Sprint 1'!$B$3:$B$29))/($J$5-1))</f>
        <v>59.375</v>
      </c>
      <c r="F7" s="112">
        <f>SUM('Sprint 1'!$B$3:$B$29)-(((F5-1)*SUM('Sprint 1'!$B$3:$B$29))/($J$5-1))</f>
        <v>47.5</v>
      </c>
      <c r="G7" s="112">
        <f>SUM('Sprint 1'!$B$3:$B$29)-(((G5-1)*SUM('Sprint 1'!$B$3:$B$29))/($J$5-1))</f>
        <v>35.625</v>
      </c>
      <c r="H7" s="112">
        <f>SUM('Sprint 1'!$B$3:$B$29)-(((H5-1)*SUM('Sprint 1'!$B$3:$B$29))/($J$5-1))</f>
        <v>23.75</v>
      </c>
      <c r="I7" s="112">
        <f>SUM('Sprint 1'!$B$3:$B$29)-(((I5-1)*SUM('Sprint 1'!$B$3:$B$29))/($J$5-1))</f>
        <v>11.875</v>
      </c>
      <c r="J7" s="113">
        <f>SUM('Sprint 1'!$B$3:$B$29)-(((J5-1)*SUM('Sprint 1'!$B$3:$B$29))/($J$5-1))</f>
        <v>0</v>
      </c>
      <c r="K7" s="5"/>
    </row>
    <row r="8" spans="1:11" ht="26.25" customHeight="1" x14ac:dyDescent="0.25"/>
    <row r="9" spans="1:11" ht="26.25" customHeight="1" x14ac:dyDescent="0.25"/>
    <row r="10" spans="1:11" ht="26.25" customHeight="1" x14ac:dyDescent="0.25"/>
    <row r="11" spans="1:11" ht="26.25" customHeight="1" x14ac:dyDescent="0.25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5">
      <c r="B12" s="15"/>
      <c r="C12" s="15"/>
      <c r="D12" s="15"/>
      <c r="E12" s="15"/>
      <c r="F12" s="15"/>
      <c r="G12" s="15"/>
    </row>
    <row r="13" spans="1:11" ht="26.25" customHeight="1" x14ac:dyDescent="0.25">
      <c r="B13" s="15"/>
      <c r="C13" s="15"/>
      <c r="D13" s="15"/>
      <c r="E13" s="15"/>
      <c r="F13" s="15"/>
      <c r="G13" s="15"/>
    </row>
    <row r="14" spans="1:11" ht="26.25" customHeight="1" x14ac:dyDescent="0.25">
      <c r="B14" s="15"/>
      <c r="C14" s="15"/>
      <c r="D14" s="15"/>
      <c r="E14" s="15"/>
      <c r="F14" s="15"/>
      <c r="G14" s="15"/>
    </row>
    <row r="15" spans="1:11" ht="26.25" customHeight="1" x14ac:dyDescent="0.25">
      <c r="B15" s="15"/>
      <c r="C15" s="15"/>
      <c r="D15" s="15"/>
      <c r="E15" s="15"/>
      <c r="F15" s="15"/>
      <c r="G15" s="15"/>
    </row>
    <row r="16" spans="1:11" ht="26.25" customHeight="1" x14ac:dyDescent="0.25">
      <c r="B16" s="15"/>
      <c r="C16" s="15"/>
      <c r="D16" s="15"/>
      <c r="E16" s="15"/>
      <c r="F16" s="15"/>
      <c r="G16" s="15"/>
    </row>
    <row r="17" spans="2:7" ht="13" x14ac:dyDescent="0.25">
      <c r="B17" s="15"/>
      <c r="C17" s="15"/>
      <c r="D17" s="15"/>
      <c r="E17" s="15"/>
      <c r="F17" s="15"/>
      <c r="G17" s="15"/>
    </row>
    <row r="18" spans="2:7" ht="13" x14ac:dyDescent="0.25">
      <c r="B18" s="15"/>
      <c r="C18" s="15"/>
      <c r="D18" s="15"/>
      <c r="E18" s="15"/>
      <c r="F18" s="15"/>
      <c r="G18" s="15"/>
    </row>
    <row r="19" spans="2:7" ht="13" x14ac:dyDescent="0.25">
      <c r="B19" s="15"/>
      <c r="C19" s="15"/>
      <c r="D19" s="15"/>
      <c r="E19" s="15"/>
      <c r="F19" s="15"/>
      <c r="G19" s="15"/>
    </row>
    <row r="20" spans="2:7" ht="13" x14ac:dyDescent="0.25">
      <c r="B20" s="15"/>
      <c r="C20" s="15"/>
      <c r="D20" s="15"/>
      <c r="E20" s="15"/>
      <c r="F20" s="15"/>
      <c r="G20" s="15"/>
    </row>
    <row r="21" spans="2:7" ht="13" x14ac:dyDescent="0.25">
      <c r="B21" s="15"/>
      <c r="C21" s="15"/>
      <c r="D21" s="15"/>
      <c r="E21" s="15"/>
      <c r="F21" s="15"/>
      <c r="G21" s="15"/>
    </row>
    <row r="22" spans="2:7" ht="13" x14ac:dyDescent="0.25">
      <c r="B22" s="15"/>
      <c r="C22" s="15"/>
      <c r="D22" s="15"/>
      <c r="E22" s="15"/>
      <c r="F22" s="15"/>
      <c r="G22" s="15"/>
    </row>
    <row r="23" spans="2:7" ht="13" x14ac:dyDescent="0.25">
      <c r="B23" s="15"/>
      <c r="C23" s="15"/>
      <c r="D23" s="15"/>
      <c r="E23" s="15"/>
      <c r="F23" s="15"/>
      <c r="G23" s="15"/>
    </row>
    <row r="24" spans="2:7" ht="13" x14ac:dyDescent="0.25">
      <c r="B24" s="15"/>
      <c r="C24" s="15"/>
      <c r="D24" s="15"/>
      <c r="E24" s="15"/>
      <c r="F24" s="15"/>
      <c r="G24" s="15"/>
    </row>
    <row r="25" spans="2:7" ht="13" x14ac:dyDescent="0.25">
      <c r="B25" s="15"/>
      <c r="C25" s="15"/>
      <c r="D25" s="15"/>
      <c r="E25" s="15"/>
      <c r="F25" s="15"/>
      <c r="G25" s="15"/>
    </row>
    <row r="26" spans="2:7" ht="12.75" customHeight="1" x14ac:dyDescent="0.25">
      <c r="B26" s="15"/>
      <c r="C26" s="15"/>
      <c r="D26" s="15"/>
      <c r="E26" s="15"/>
      <c r="F26" s="15"/>
      <c r="G26" s="15"/>
    </row>
    <row r="27" spans="2:7" ht="12.75" customHeight="1" x14ac:dyDescent="0.25">
      <c r="B27" s="15"/>
      <c r="C27" s="15"/>
      <c r="D27" s="15"/>
      <c r="E27" s="15"/>
      <c r="F27" s="15"/>
      <c r="G27" s="15"/>
    </row>
    <row r="28" spans="2:7" ht="12.75" customHeight="1" x14ac:dyDescent="0.25">
      <c r="B28" s="15"/>
      <c r="C28" s="15"/>
      <c r="D28" s="15"/>
      <c r="E28" s="15"/>
      <c r="F28" s="15"/>
      <c r="G28" s="15"/>
    </row>
    <row r="29" spans="2:7" ht="12.75" customHeight="1" x14ac:dyDescent="0.25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tabSelected="1" zoomScale="80" zoomScaleNormal="80" workbookViewId="0">
      <pane ySplit="2" topLeftCell="A3" activePane="bottomLeft" state="frozen"/>
      <selection pane="bottomLeft" activeCell="P4" sqref="P4"/>
    </sheetView>
  </sheetViews>
  <sheetFormatPr defaultColWidth="17.1796875" defaultRowHeight="12.75" customHeight="1" x14ac:dyDescent="0.25"/>
  <cols>
    <col min="1" max="1" width="90.1796875" customWidth="1"/>
    <col min="2" max="2" width="4.81640625" style="20" customWidth="1"/>
    <col min="3" max="3" width="9.7265625" style="20" customWidth="1"/>
    <col min="4" max="4" width="21" style="20" customWidth="1"/>
    <col min="5" max="5" width="13.81640625" style="20" customWidth="1"/>
    <col min="6" max="6" width="25.81640625" style="20" customWidth="1"/>
    <col min="7" max="7" width="5.26953125" style="20" customWidth="1"/>
    <col min="8" max="8" width="4.54296875" customWidth="1"/>
    <col min="9" max="9" width="3.54296875" customWidth="1"/>
    <col min="10" max="10" width="4.1796875" customWidth="1"/>
    <col min="11" max="11" width="3.54296875" customWidth="1"/>
    <col min="12" max="13" width="4.7265625" customWidth="1"/>
    <col min="14" max="14" width="3.54296875" customWidth="1"/>
    <col min="15" max="15" width="4.54296875" customWidth="1"/>
    <col min="16" max="16" width="4.7265625" customWidth="1"/>
    <col min="18" max="18" width="5.7265625" customWidth="1"/>
    <col min="19" max="19" width="31.1796875" customWidth="1"/>
    <col min="20" max="26" width="5.7265625" customWidth="1"/>
  </cols>
  <sheetData>
    <row r="1" spans="1:18" ht="29.25" customHeight="1" x14ac:dyDescent="0.4">
      <c r="A1" s="122" t="s">
        <v>226</v>
      </c>
      <c r="B1" s="84"/>
      <c r="C1" s="85"/>
      <c r="D1" s="12"/>
      <c r="E1" s="84"/>
      <c r="F1" s="84"/>
      <c r="G1" s="86" t="s">
        <v>16</v>
      </c>
      <c r="H1" s="136" t="s">
        <v>224</v>
      </c>
      <c r="I1" s="137"/>
      <c r="J1" s="138"/>
      <c r="K1" s="136" t="s">
        <v>225</v>
      </c>
      <c r="L1" s="137"/>
      <c r="M1" s="138"/>
      <c r="N1" s="136" t="s">
        <v>231</v>
      </c>
      <c r="O1" s="137"/>
      <c r="P1" s="138"/>
    </row>
    <row r="2" spans="1:18" ht="13" x14ac:dyDescent="0.3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 x14ac:dyDescent="0.35">
      <c r="A3" s="68" t="s">
        <v>199</v>
      </c>
      <c r="B3" s="47">
        <v>2</v>
      </c>
      <c r="C3" s="79" t="s">
        <v>8</v>
      </c>
      <c r="D3" s="108" t="s">
        <v>230</v>
      </c>
      <c r="E3" s="148" t="s">
        <v>188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0</v>
      </c>
      <c r="O3" s="48">
        <v>0</v>
      </c>
      <c r="P3" s="48">
        <v>0</v>
      </c>
      <c r="R3">
        <f>SUM(P3:P9)</f>
        <v>8</v>
      </c>
    </row>
    <row r="4" spans="1:18" ht="24" customHeight="1" x14ac:dyDescent="0.35">
      <c r="A4" s="68" t="s">
        <v>196</v>
      </c>
      <c r="B4" s="47">
        <v>8</v>
      </c>
      <c r="C4" s="79" t="s">
        <v>8</v>
      </c>
      <c r="D4" s="117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 x14ac:dyDescent="0.35">
      <c r="A5" s="118" t="s">
        <v>233</v>
      </c>
      <c r="B5" s="47">
        <v>4</v>
      </c>
      <c r="C5" s="79" t="s">
        <v>8</v>
      </c>
      <c r="D5" s="117" t="s">
        <v>186</v>
      </c>
      <c r="E5" s="61" t="s">
        <v>188</v>
      </c>
      <c r="F5" s="47"/>
      <c r="G5" s="88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0</v>
      </c>
      <c r="N5" s="50">
        <v>0</v>
      </c>
      <c r="O5" s="48">
        <v>0</v>
      </c>
      <c r="P5" s="48">
        <v>0</v>
      </c>
    </row>
    <row r="6" spans="1:18" ht="24" customHeight="1" x14ac:dyDescent="0.35">
      <c r="A6" s="68" t="s">
        <v>202</v>
      </c>
      <c r="B6" s="47">
        <v>4</v>
      </c>
      <c r="C6" s="79" t="s">
        <v>8</v>
      </c>
      <c r="D6" s="108" t="s">
        <v>230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8" ht="24" customHeight="1" x14ac:dyDescent="0.35">
      <c r="A7" s="40" t="s">
        <v>143</v>
      </c>
      <c r="B7" s="47">
        <v>1</v>
      </c>
      <c r="C7" s="47" t="s">
        <v>9</v>
      </c>
      <c r="D7" s="108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 x14ac:dyDescent="0.35">
      <c r="A8" s="74" t="s">
        <v>138</v>
      </c>
      <c r="B8" s="47">
        <v>2</v>
      </c>
      <c r="C8" s="47" t="s">
        <v>9</v>
      </c>
      <c r="D8" s="108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 x14ac:dyDescent="0.35">
      <c r="A9" s="116" t="s">
        <v>232</v>
      </c>
      <c r="B9" s="47">
        <v>4</v>
      </c>
      <c r="C9" s="47" t="s">
        <v>9</v>
      </c>
      <c r="D9" s="108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 x14ac:dyDescent="0.35">
      <c r="A10" s="76" t="s">
        <v>217</v>
      </c>
      <c r="B10" s="51">
        <v>16</v>
      </c>
      <c r="C10" s="80" t="s">
        <v>8</v>
      </c>
      <c r="D10" s="109" t="s">
        <v>228</v>
      </c>
      <c r="E10" s="52" t="s">
        <v>25</v>
      </c>
      <c r="F10" s="51"/>
      <c r="G10" s="94"/>
      <c r="H10" s="39">
        <v>16</v>
      </c>
      <c r="I10" s="39">
        <v>16</v>
      </c>
      <c r="J10" s="55">
        <v>16</v>
      </c>
      <c r="K10" s="56">
        <v>16</v>
      </c>
      <c r="L10" s="54">
        <v>8</v>
      </c>
      <c r="M10" s="55">
        <v>8</v>
      </c>
      <c r="N10" s="56">
        <v>8</v>
      </c>
      <c r="O10" s="54">
        <v>8</v>
      </c>
      <c r="P10" s="54">
        <v>8</v>
      </c>
      <c r="R10">
        <f>SUM(P10:P17)</f>
        <v>22</v>
      </c>
    </row>
    <row r="11" spans="1:18" ht="24" customHeight="1" x14ac:dyDescent="0.35">
      <c r="A11" s="120" t="s">
        <v>235</v>
      </c>
      <c r="B11" s="51">
        <v>8</v>
      </c>
      <c r="C11" s="80" t="s">
        <v>8</v>
      </c>
      <c r="D11" s="121" t="s">
        <v>186</v>
      </c>
      <c r="E11" s="61" t="s">
        <v>188</v>
      </c>
      <c r="F11" s="51"/>
      <c r="G11" s="94"/>
      <c r="H11" s="39">
        <v>8</v>
      </c>
      <c r="I11" s="39">
        <v>8</v>
      </c>
      <c r="J11" s="55">
        <v>8</v>
      </c>
      <c r="K11" s="56">
        <v>8</v>
      </c>
      <c r="L11" s="54">
        <v>4</v>
      </c>
      <c r="M11" s="55">
        <v>0</v>
      </c>
      <c r="N11" s="56">
        <v>0</v>
      </c>
      <c r="O11" s="54">
        <v>0</v>
      </c>
      <c r="P11" s="54">
        <v>0</v>
      </c>
    </row>
    <row r="12" spans="1:18" ht="24" customHeight="1" x14ac:dyDescent="0.35">
      <c r="A12" s="76" t="s">
        <v>215</v>
      </c>
      <c r="B12" s="51">
        <v>8</v>
      </c>
      <c r="C12" s="80" t="s">
        <v>8</v>
      </c>
      <c r="D12" s="109" t="s">
        <v>183</v>
      </c>
      <c r="E12" s="52" t="s">
        <v>25</v>
      </c>
      <c r="F12" s="51"/>
      <c r="G12" s="94"/>
      <c r="H12" s="39">
        <v>8</v>
      </c>
      <c r="I12" s="39">
        <v>7</v>
      </c>
      <c r="J12" s="55">
        <v>7</v>
      </c>
      <c r="K12" s="56">
        <v>6</v>
      </c>
      <c r="L12" s="54">
        <v>6</v>
      </c>
      <c r="M12" s="55">
        <v>6</v>
      </c>
      <c r="N12" s="56">
        <v>6</v>
      </c>
      <c r="O12" s="54">
        <v>6</v>
      </c>
      <c r="P12" s="54">
        <v>6</v>
      </c>
    </row>
    <row r="13" spans="1:18" ht="24" customHeight="1" x14ac:dyDescent="0.35">
      <c r="A13" s="76" t="s">
        <v>219</v>
      </c>
      <c r="B13" s="51">
        <v>4</v>
      </c>
      <c r="C13" s="80" t="s">
        <v>8</v>
      </c>
      <c r="D13" s="109" t="s">
        <v>228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8" ht="24" customHeight="1" x14ac:dyDescent="0.35">
      <c r="A14" s="38" t="s">
        <v>153</v>
      </c>
      <c r="B14" s="51">
        <v>2</v>
      </c>
      <c r="C14" s="51" t="s">
        <v>6</v>
      </c>
      <c r="D14" s="109" t="s">
        <v>228</v>
      </c>
      <c r="E14" s="52" t="s">
        <v>25</v>
      </c>
      <c r="F14" s="51"/>
      <c r="G14" s="94"/>
      <c r="H14" s="39">
        <v>2</v>
      </c>
      <c r="I14" s="39">
        <v>2</v>
      </c>
      <c r="J14" s="55">
        <v>2</v>
      </c>
      <c r="K14" s="56">
        <v>2</v>
      </c>
      <c r="L14" s="54">
        <v>2</v>
      </c>
      <c r="M14" s="55">
        <v>2</v>
      </c>
      <c r="N14" s="56">
        <v>2</v>
      </c>
      <c r="O14" s="54">
        <v>2</v>
      </c>
      <c r="P14" s="54">
        <v>2</v>
      </c>
    </row>
    <row r="15" spans="1:18" ht="24" customHeight="1" x14ac:dyDescent="0.35">
      <c r="A15" s="38" t="s">
        <v>156</v>
      </c>
      <c r="B15" s="51">
        <v>1</v>
      </c>
      <c r="C15" s="51" t="s">
        <v>6</v>
      </c>
      <c r="D15" s="109" t="s">
        <v>228</v>
      </c>
      <c r="E15" s="52" t="s">
        <v>25</v>
      </c>
      <c r="F15" s="51"/>
      <c r="G15" s="94"/>
      <c r="H15" s="39">
        <v>1</v>
      </c>
      <c r="I15" s="39">
        <v>1</v>
      </c>
      <c r="J15" s="55">
        <v>1</v>
      </c>
      <c r="K15" s="56">
        <v>1</v>
      </c>
      <c r="L15" s="54">
        <v>1</v>
      </c>
      <c r="M15" s="55">
        <v>1</v>
      </c>
      <c r="N15" s="56">
        <v>1</v>
      </c>
      <c r="O15" s="54">
        <v>1</v>
      </c>
      <c r="P15" s="54">
        <v>1</v>
      </c>
    </row>
    <row r="16" spans="1:18" ht="24" customHeight="1" x14ac:dyDescent="0.35">
      <c r="A16" s="38" t="s">
        <v>146</v>
      </c>
      <c r="B16" s="51">
        <v>2</v>
      </c>
      <c r="C16" s="51" t="s">
        <v>6</v>
      </c>
      <c r="D16" s="121" t="s">
        <v>186</v>
      </c>
      <c r="E16" s="129" t="s">
        <v>188</v>
      </c>
      <c r="F16" s="51"/>
      <c r="G16" s="94"/>
      <c r="H16" s="39">
        <v>2</v>
      </c>
      <c r="I16" s="39">
        <v>2</v>
      </c>
      <c r="J16" s="55">
        <v>2</v>
      </c>
      <c r="K16" s="56">
        <v>1</v>
      </c>
      <c r="L16" s="54">
        <v>1</v>
      </c>
      <c r="M16" s="55">
        <v>1</v>
      </c>
      <c r="N16" s="56">
        <v>0</v>
      </c>
      <c r="O16" s="54">
        <v>0</v>
      </c>
      <c r="P16" s="54">
        <v>0</v>
      </c>
    </row>
    <row r="17" spans="1:19" ht="24" customHeight="1" x14ac:dyDescent="0.35">
      <c r="A17" s="38" t="s">
        <v>147</v>
      </c>
      <c r="B17" s="51">
        <v>1</v>
      </c>
      <c r="C17" s="51" t="s">
        <v>9</v>
      </c>
      <c r="D17" s="121" t="s">
        <v>186</v>
      </c>
      <c r="E17" s="52" t="s">
        <v>25</v>
      </c>
      <c r="F17" s="51"/>
      <c r="G17" s="94"/>
      <c r="H17" s="39">
        <v>1</v>
      </c>
      <c r="I17" s="39">
        <v>1</v>
      </c>
      <c r="J17" s="55">
        <v>1</v>
      </c>
      <c r="K17" s="56">
        <v>1</v>
      </c>
      <c r="L17" s="54">
        <v>1</v>
      </c>
      <c r="M17" s="55">
        <v>1</v>
      </c>
      <c r="N17" s="56">
        <v>1</v>
      </c>
      <c r="O17" s="54">
        <v>1</v>
      </c>
      <c r="P17" s="54">
        <v>1</v>
      </c>
    </row>
    <row r="18" spans="1:19" ht="24" customHeight="1" x14ac:dyDescent="0.35">
      <c r="A18" s="119" t="s">
        <v>234</v>
      </c>
      <c r="B18" s="44">
        <v>0</v>
      </c>
      <c r="C18" s="44" t="s">
        <v>8</v>
      </c>
      <c r="D18" s="110" t="s">
        <v>229</v>
      </c>
      <c r="E18" s="128" t="s">
        <v>25</v>
      </c>
      <c r="F18" s="127" t="s">
        <v>241</v>
      </c>
      <c r="G18" s="97"/>
      <c r="H18" s="43">
        <v>0</v>
      </c>
      <c r="I18" s="43">
        <v>0</v>
      </c>
      <c r="J18" s="45">
        <v>0</v>
      </c>
      <c r="K18" s="46">
        <v>0</v>
      </c>
      <c r="L18" s="43">
        <v>0</v>
      </c>
      <c r="M18" s="45">
        <v>0</v>
      </c>
      <c r="N18" s="46">
        <v>0</v>
      </c>
      <c r="O18" s="43">
        <v>0</v>
      </c>
      <c r="P18" s="43">
        <v>0</v>
      </c>
      <c r="R18">
        <f>SUM(P18:P29)</f>
        <v>16</v>
      </c>
    </row>
    <row r="19" spans="1:19" ht="24" customHeight="1" x14ac:dyDescent="0.35">
      <c r="A19" s="126" t="s">
        <v>236</v>
      </c>
      <c r="B19" s="44">
        <v>4</v>
      </c>
      <c r="C19" s="127" t="s">
        <v>237</v>
      </c>
      <c r="D19" s="127" t="s">
        <v>238</v>
      </c>
      <c r="E19" s="129" t="s">
        <v>188</v>
      </c>
      <c r="F19" s="44"/>
      <c r="G19" s="123"/>
      <c r="H19" s="43">
        <v>4</v>
      </c>
      <c r="I19" s="43">
        <v>4</v>
      </c>
      <c r="J19" s="124">
        <v>2</v>
      </c>
      <c r="K19" s="125">
        <v>2</v>
      </c>
      <c r="L19" s="43">
        <v>0</v>
      </c>
      <c r="M19" s="124">
        <v>0</v>
      </c>
      <c r="N19" s="125">
        <v>0</v>
      </c>
      <c r="O19" s="43">
        <v>0</v>
      </c>
      <c r="P19" s="43">
        <v>0</v>
      </c>
    </row>
    <row r="20" spans="1:19" ht="24" customHeight="1" x14ac:dyDescent="0.35">
      <c r="A20" s="126" t="s">
        <v>239</v>
      </c>
      <c r="B20" s="44">
        <v>1</v>
      </c>
      <c r="C20" s="127" t="s">
        <v>237</v>
      </c>
      <c r="D20" s="127" t="s">
        <v>187</v>
      </c>
      <c r="E20" s="129" t="s">
        <v>188</v>
      </c>
      <c r="F20" s="44"/>
      <c r="G20" s="123"/>
      <c r="H20" s="43">
        <v>1</v>
      </c>
      <c r="I20" s="43">
        <v>1</v>
      </c>
      <c r="J20" s="124">
        <v>1</v>
      </c>
      <c r="K20" s="125">
        <v>1</v>
      </c>
      <c r="L20" s="43">
        <v>1</v>
      </c>
      <c r="M20" s="124">
        <v>1</v>
      </c>
      <c r="N20" s="125">
        <v>0</v>
      </c>
      <c r="O20" s="43">
        <v>0</v>
      </c>
      <c r="P20" s="43">
        <v>0</v>
      </c>
    </row>
    <row r="21" spans="1:19" ht="24" customHeight="1" x14ac:dyDescent="0.35">
      <c r="A21" s="126" t="s">
        <v>240</v>
      </c>
      <c r="B21" s="44">
        <v>2</v>
      </c>
      <c r="C21" s="127" t="s">
        <v>237</v>
      </c>
      <c r="D21" s="127" t="s">
        <v>187</v>
      </c>
      <c r="E21" s="128" t="s">
        <v>25</v>
      </c>
      <c r="F21" s="44"/>
      <c r="G21" s="123"/>
      <c r="H21" s="43">
        <v>2</v>
      </c>
      <c r="I21" s="43">
        <v>2</v>
      </c>
      <c r="J21" s="124">
        <v>2</v>
      </c>
      <c r="K21" s="125">
        <v>2</v>
      </c>
      <c r="L21" s="43">
        <v>2</v>
      </c>
      <c r="M21" s="124">
        <v>2</v>
      </c>
      <c r="N21" s="125">
        <v>1</v>
      </c>
      <c r="O21" s="43">
        <v>1</v>
      </c>
      <c r="P21" s="43">
        <v>1</v>
      </c>
    </row>
    <row r="22" spans="1:19" ht="24" customHeight="1" x14ac:dyDescent="0.35">
      <c r="A22" s="126" t="s">
        <v>244</v>
      </c>
      <c r="B22" s="44">
        <v>1</v>
      </c>
      <c r="C22" s="127" t="s">
        <v>245</v>
      </c>
      <c r="D22" s="127" t="s">
        <v>229</v>
      </c>
      <c r="E22" s="129" t="s">
        <v>188</v>
      </c>
      <c r="F22" s="44"/>
      <c r="G22" s="123"/>
      <c r="H22" s="43">
        <v>1</v>
      </c>
      <c r="I22" s="43">
        <v>1</v>
      </c>
      <c r="J22" s="124">
        <v>1</v>
      </c>
      <c r="K22" s="125">
        <v>1</v>
      </c>
      <c r="L22" s="43">
        <v>1</v>
      </c>
      <c r="M22" s="124">
        <v>1</v>
      </c>
      <c r="N22" s="125">
        <v>0</v>
      </c>
      <c r="O22" s="43">
        <v>0</v>
      </c>
      <c r="P22" s="43">
        <v>0</v>
      </c>
    </row>
    <row r="23" spans="1:19" ht="24" customHeight="1" x14ac:dyDescent="0.35">
      <c r="A23" s="126" t="s">
        <v>242</v>
      </c>
      <c r="B23" s="44">
        <v>4</v>
      </c>
      <c r="C23" s="127" t="s">
        <v>237</v>
      </c>
      <c r="D23" s="127" t="s">
        <v>238</v>
      </c>
      <c r="E23" s="128" t="s">
        <v>25</v>
      </c>
      <c r="F23" s="44"/>
      <c r="G23" s="123"/>
      <c r="H23" s="43">
        <v>4</v>
      </c>
      <c r="I23" s="43">
        <v>4</v>
      </c>
      <c r="J23" s="124">
        <v>4</v>
      </c>
      <c r="K23" s="125">
        <v>4</v>
      </c>
      <c r="L23" s="43">
        <v>4</v>
      </c>
      <c r="M23" s="124">
        <v>4</v>
      </c>
      <c r="N23" s="125">
        <v>2</v>
      </c>
      <c r="O23" s="43">
        <v>2</v>
      </c>
      <c r="P23" s="43">
        <v>2</v>
      </c>
    </row>
    <row r="24" spans="1:19" ht="24" customHeight="1" x14ac:dyDescent="0.35">
      <c r="A24" s="126" t="s">
        <v>243</v>
      </c>
      <c r="B24" s="44">
        <v>4</v>
      </c>
      <c r="C24" s="127" t="s">
        <v>237</v>
      </c>
      <c r="D24" s="127" t="s">
        <v>229</v>
      </c>
      <c r="E24" s="128" t="s">
        <v>25</v>
      </c>
      <c r="F24" s="44"/>
      <c r="G24" s="123"/>
      <c r="H24" s="43">
        <v>4</v>
      </c>
      <c r="I24" s="43">
        <v>4</v>
      </c>
      <c r="J24" s="124">
        <v>4</v>
      </c>
      <c r="K24" s="125">
        <v>4</v>
      </c>
      <c r="L24" s="43">
        <v>4</v>
      </c>
      <c r="M24" s="124">
        <v>4</v>
      </c>
      <c r="N24" s="125">
        <v>4</v>
      </c>
      <c r="O24" s="43">
        <v>4</v>
      </c>
      <c r="P24" s="43">
        <v>4</v>
      </c>
    </row>
    <row r="25" spans="1:19" ht="24" customHeight="1" x14ac:dyDescent="0.35">
      <c r="A25" s="43" t="s">
        <v>178</v>
      </c>
      <c r="B25" s="44">
        <v>8</v>
      </c>
      <c r="C25" s="44" t="s">
        <v>8</v>
      </c>
      <c r="D25" s="110" t="s">
        <v>185</v>
      </c>
      <c r="E25" s="53" t="s">
        <v>25</v>
      </c>
      <c r="F25" s="44"/>
      <c r="G25" s="97"/>
      <c r="H25" s="43">
        <v>8</v>
      </c>
      <c r="I25" s="43">
        <v>8</v>
      </c>
      <c r="J25" s="45">
        <v>8</v>
      </c>
      <c r="K25" s="46">
        <v>8</v>
      </c>
      <c r="L25" s="43">
        <v>8</v>
      </c>
      <c r="M25" s="45">
        <v>8</v>
      </c>
      <c r="N25" s="46">
        <v>7</v>
      </c>
      <c r="O25" s="43">
        <v>7</v>
      </c>
      <c r="P25" s="43">
        <v>7</v>
      </c>
    </row>
    <row r="26" spans="1:19" ht="24" customHeight="1" x14ac:dyDescent="0.35">
      <c r="A26" s="43" t="s">
        <v>222</v>
      </c>
      <c r="B26" s="44">
        <v>2</v>
      </c>
      <c r="C26" s="44" t="s">
        <v>8</v>
      </c>
      <c r="D26" s="110" t="s">
        <v>185</v>
      </c>
      <c r="E26" s="61" t="s">
        <v>188</v>
      </c>
      <c r="F26" s="44"/>
      <c r="G26" s="97"/>
      <c r="H26" s="43">
        <v>2</v>
      </c>
      <c r="I26" s="43">
        <v>2</v>
      </c>
      <c r="J26" s="45">
        <v>0</v>
      </c>
      <c r="K26" s="46">
        <v>0</v>
      </c>
      <c r="L26" s="43">
        <v>0</v>
      </c>
      <c r="M26" s="45">
        <v>0</v>
      </c>
      <c r="N26" s="46">
        <v>0</v>
      </c>
      <c r="O26" s="43">
        <v>0</v>
      </c>
      <c r="P26" s="43">
        <v>0</v>
      </c>
    </row>
    <row r="27" spans="1:19" ht="24" customHeight="1" x14ac:dyDescent="0.35">
      <c r="A27" s="43" t="s">
        <v>223</v>
      </c>
      <c r="B27" s="44">
        <v>2</v>
      </c>
      <c r="C27" s="44" t="s">
        <v>8</v>
      </c>
      <c r="D27" s="110" t="s">
        <v>185</v>
      </c>
      <c r="E27" s="61" t="s">
        <v>188</v>
      </c>
      <c r="F27" s="44"/>
      <c r="G27" s="97"/>
      <c r="H27" s="43">
        <v>2</v>
      </c>
      <c r="I27" s="43">
        <v>2</v>
      </c>
      <c r="J27" s="45">
        <v>0</v>
      </c>
      <c r="K27" s="46">
        <v>0</v>
      </c>
      <c r="L27" s="43">
        <v>0</v>
      </c>
      <c r="M27" s="45">
        <v>0</v>
      </c>
      <c r="N27" s="46">
        <v>0</v>
      </c>
      <c r="O27" s="43">
        <v>0</v>
      </c>
      <c r="P27" s="43">
        <v>0</v>
      </c>
      <c r="R27">
        <f>SUM(R3)</f>
        <v>8</v>
      </c>
      <c r="S27" t="s">
        <v>247</v>
      </c>
    </row>
    <row r="28" spans="1:19" ht="24" customHeight="1" x14ac:dyDescent="0.35">
      <c r="A28" s="43" t="s">
        <v>175</v>
      </c>
      <c r="B28" s="44">
        <v>2</v>
      </c>
      <c r="C28" s="44" t="s">
        <v>6</v>
      </c>
      <c r="D28" s="110" t="s">
        <v>185</v>
      </c>
      <c r="E28" s="61" t="s">
        <v>188</v>
      </c>
      <c r="F28" s="44"/>
      <c r="G28" s="97"/>
      <c r="H28" s="43">
        <v>2</v>
      </c>
      <c r="I28" s="43">
        <v>0</v>
      </c>
      <c r="J28" s="45">
        <v>0</v>
      </c>
      <c r="K28" s="46">
        <v>0</v>
      </c>
      <c r="L28" s="43">
        <v>0</v>
      </c>
      <c r="M28" s="45">
        <v>0</v>
      </c>
      <c r="N28" s="46">
        <v>0</v>
      </c>
      <c r="O28" s="43">
        <v>0</v>
      </c>
      <c r="P28" s="43">
        <v>0</v>
      </c>
      <c r="R28">
        <f>SUM(R10)</f>
        <v>22</v>
      </c>
      <c r="S28" t="s">
        <v>246</v>
      </c>
    </row>
    <row r="29" spans="1:19" ht="24" customHeight="1" x14ac:dyDescent="0.35">
      <c r="A29" s="77" t="s">
        <v>176</v>
      </c>
      <c r="B29" s="44">
        <v>4</v>
      </c>
      <c r="C29" s="44" t="s">
        <v>9</v>
      </c>
      <c r="D29" s="110" t="s">
        <v>185</v>
      </c>
      <c r="E29" s="53" t="s">
        <v>25</v>
      </c>
      <c r="F29" s="44"/>
      <c r="G29" s="97"/>
      <c r="H29" s="43">
        <v>4</v>
      </c>
      <c r="I29" s="43">
        <v>4</v>
      </c>
      <c r="J29" s="45">
        <v>4</v>
      </c>
      <c r="K29" s="46">
        <v>4</v>
      </c>
      <c r="L29" s="43">
        <v>2</v>
      </c>
      <c r="M29" s="45">
        <v>2</v>
      </c>
      <c r="N29" s="46">
        <v>2</v>
      </c>
      <c r="O29" s="43">
        <v>2</v>
      </c>
      <c r="P29" s="43">
        <v>2</v>
      </c>
      <c r="R29">
        <f>SUM(R18)</f>
        <v>16</v>
      </c>
      <c r="S29" t="s">
        <v>92</v>
      </c>
    </row>
    <row r="30" spans="1:19" ht="24" customHeight="1" x14ac:dyDescent="0.35">
      <c r="A30" s="73" t="s">
        <v>211</v>
      </c>
      <c r="B30" s="62">
        <v>2</v>
      </c>
      <c r="C30" s="62" t="s">
        <v>8</v>
      </c>
      <c r="D30" s="111" t="s">
        <v>186</v>
      </c>
      <c r="E30" s="53" t="s">
        <v>25</v>
      </c>
      <c r="F30" s="62"/>
      <c r="G30" s="102"/>
      <c r="H30" s="57">
        <v>2</v>
      </c>
      <c r="I30" s="57">
        <v>2</v>
      </c>
      <c r="J30" s="58">
        <v>2</v>
      </c>
      <c r="K30" s="59">
        <v>2</v>
      </c>
      <c r="L30" s="57">
        <v>2</v>
      </c>
      <c r="M30" s="58">
        <v>2</v>
      </c>
      <c r="N30" s="59">
        <v>2</v>
      </c>
      <c r="O30" s="57">
        <v>2</v>
      </c>
      <c r="P30" s="57">
        <v>2</v>
      </c>
      <c r="R30">
        <f>SUM(P30)</f>
        <v>2</v>
      </c>
      <c r="S30" t="s">
        <v>248</v>
      </c>
    </row>
    <row r="31" spans="1:19" ht="24" customHeight="1" x14ac:dyDescent="0.25">
      <c r="F31" s="104" t="s">
        <v>204</v>
      </c>
      <c r="H31">
        <f>SUM(H3:H30)</f>
        <v>103</v>
      </c>
      <c r="R31">
        <f>SUM(H31)</f>
        <v>103</v>
      </c>
    </row>
    <row r="32" spans="1:19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ySplit="1" topLeftCell="A12" activePane="bottomLeft" state="frozen"/>
      <selection pane="bottomLeft" activeCell="O9" sqref="O9"/>
    </sheetView>
  </sheetViews>
  <sheetFormatPr defaultColWidth="17.1796875" defaultRowHeight="12.75" customHeight="1" x14ac:dyDescent="0.25"/>
  <cols>
    <col min="2" max="10" width="9.7265625" customWidth="1"/>
  </cols>
  <sheetData>
    <row r="1" spans="1:10" ht="35.25" customHeight="1" x14ac:dyDescent="0.25">
      <c r="A1" s="147" t="s">
        <v>227</v>
      </c>
      <c r="B1" s="139"/>
      <c r="C1" s="139"/>
      <c r="D1" s="139"/>
      <c r="E1" s="140"/>
      <c r="F1" s="140"/>
      <c r="G1" s="140"/>
      <c r="H1" s="140"/>
      <c r="I1" s="140"/>
      <c r="J1" s="140"/>
    </row>
    <row r="2" spans="1:10" ht="14.5" x14ac:dyDescent="0.25">
      <c r="A2" s="8"/>
      <c r="B2" s="141"/>
      <c r="C2" s="142"/>
      <c r="D2" s="143"/>
      <c r="E2" s="144"/>
      <c r="F2" s="145"/>
      <c r="G2" s="146"/>
      <c r="H2" s="144"/>
      <c r="I2" s="145"/>
      <c r="J2" s="146"/>
    </row>
    <row r="3" spans="1:10" ht="14.5" x14ac:dyDescent="0.25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5" x14ac:dyDescent="0.25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0" ht="26.25" customHeight="1" x14ac:dyDescent="0.25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5">
      <c r="A6" s="21" t="s">
        <v>27</v>
      </c>
      <c r="B6" s="10">
        <f>SUM('Sprint 2'!H3:H30)</f>
        <v>103</v>
      </c>
      <c r="C6" s="15">
        <f>SUM('Sprint 2'!I3:I37)</f>
        <v>98</v>
      </c>
      <c r="D6" s="28">
        <f>SUM('Sprint 2'!J3:J37)</f>
        <v>87</v>
      </c>
      <c r="E6" s="10">
        <f>SUM('Sprint 2'!K3:K37)</f>
        <v>82</v>
      </c>
      <c r="F6" s="15">
        <f>SUM('Sprint 2'!L3:L37)</f>
        <v>64</v>
      </c>
      <c r="G6" s="28">
        <f>SUM('Sprint 2'!M3:M37)</f>
        <v>57</v>
      </c>
      <c r="H6" s="10">
        <f>SUM('Sprint 2'!N3:N37)</f>
        <v>48</v>
      </c>
      <c r="I6" s="15">
        <f>SUM('Sprint 2'!O3:O37)</f>
        <v>48</v>
      </c>
      <c r="J6" s="28">
        <f>SUM('Sprint 2'!P3:P37)</f>
        <v>48</v>
      </c>
    </row>
    <row r="7" spans="1:10" ht="24" customHeight="1" x14ac:dyDescent="0.25">
      <c r="A7" s="21" t="s">
        <v>28</v>
      </c>
      <c r="B7" s="5">
        <f>SUM('Sprint 2'!$B$3:$B$37)-(((B5-1)*SUM('Sprint 2'!$B$3:$B$37))/($J$5-1))</f>
        <v>103</v>
      </c>
      <c r="C7" s="16">
        <f>SUM('Sprint 2'!$B$3:$B$37)-(((C5-1)*SUM('Sprint 2'!$B$3:$B$37))/($J$5-1))</f>
        <v>90.125</v>
      </c>
      <c r="D7" s="11">
        <f>SUM('Sprint 2'!$B$3:$B$37)-(((D5-1)*SUM('Sprint 2'!$B$3:$B$37))/($J$5-1))</f>
        <v>77.25</v>
      </c>
      <c r="E7" s="5">
        <f>SUM('Sprint 2'!$B$3:$B$37)-(((E5-1)*SUM('Sprint 2'!$B$3:$B$37))/($J$5-1))</f>
        <v>64.375</v>
      </c>
      <c r="F7" s="16">
        <f>SUM('Sprint 2'!$B$3:$B$37)-(((F5-1)*SUM('Sprint 2'!$B$3:$B$37))/($J$5-1))</f>
        <v>51.5</v>
      </c>
      <c r="G7" s="11">
        <f>SUM('Sprint 2'!$B$3:$B$37)-(((G5-1)*SUM('Sprint 2'!$B$3:$B$37))/($J$5-1))</f>
        <v>38.625</v>
      </c>
      <c r="H7" s="5">
        <f>SUM('Sprint 2'!$B$3:$B$37)-(((H5-1)*SUM('Sprint 2'!$B$3:$B$37))/($J$5-1))</f>
        <v>25.75</v>
      </c>
      <c r="I7" s="16">
        <f>SUM('Sprint 2'!$B$3:$B$37)-(((I5-1)*SUM('Sprint 2'!$B$3:$B$37))/($J$5-1))</f>
        <v>12.875</v>
      </c>
      <c r="J7" s="11">
        <f>SUM('Sprint 2'!$B$3:$B$37)-(((J5-1)*SUM('Sprint 2'!$B$3:$B$37))/($J$5-1))</f>
        <v>0</v>
      </c>
    </row>
    <row r="8" spans="1:10" ht="26.25" customHeight="1" x14ac:dyDescent="0.25"/>
    <row r="9" spans="1:10" ht="26.25" customHeight="1" x14ac:dyDescent="0.25"/>
    <row r="10" spans="1:10" ht="26.25" customHeight="1" x14ac:dyDescent="0.25"/>
    <row r="11" spans="1:10" ht="26.25" customHeight="1" x14ac:dyDescent="0.25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5">
      <c r="B12" s="15"/>
      <c r="C12" s="15"/>
      <c r="D12" s="15"/>
      <c r="E12" s="15"/>
      <c r="F12" s="15"/>
      <c r="G12" s="15"/>
    </row>
    <row r="13" spans="1:10" ht="26.25" customHeight="1" x14ac:dyDescent="0.25">
      <c r="B13" s="15"/>
      <c r="C13" s="15"/>
      <c r="D13" s="15"/>
      <c r="E13" s="15"/>
      <c r="F13" s="15"/>
      <c r="G13" s="15"/>
    </row>
    <row r="14" spans="1:10" ht="26.25" customHeight="1" x14ac:dyDescent="0.25">
      <c r="B14" s="15"/>
      <c r="C14" s="15"/>
      <c r="D14" s="15"/>
      <c r="E14" s="15"/>
      <c r="F14" s="15"/>
      <c r="G14" s="15"/>
    </row>
    <row r="15" spans="1:10" ht="26.25" customHeight="1" x14ac:dyDescent="0.25">
      <c r="B15" s="15"/>
      <c r="C15" s="15"/>
      <c r="D15" s="15"/>
      <c r="E15" s="15"/>
      <c r="F15" s="15"/>
      <c r="G15" s="15"/>
    </row>
    <row r="16" spans="1:10" ht="26.25" customHeight="1" x14ac:dyDescent="0.25">
      <c r="B16" s="15"/>
      <c r="C16" s="15"/>
      <c r="D16" s="15"/>
      <c r="E16" s="15"/>
      <c r="F16" s="15"/>
      <c r="G16" s="15"/>
    </row>
    <row r="17" spans="2:7" ht="13" x14ac:dyDescent="0.25">
      <c r="B17" s="15"/>
      <c r="C17" s="15"/>
      <c r="D17" s="15"/>
      <c r="E17" s="15"/>
      <c r="F17" s="15"/>
      <c r="G17" s="15"/>
    </row>
    <row r="18" spans="2:7" ht="13" x14ac:dyDescent="0.25">
      <c r="B18" s="15"/>
      <c r="C18" s="15"/>
      <c r="D18" s="15"/>
      <c r="E18" s="15"/>
      <c r="F18" s="15"/>
      <c r="G18" s="15"/>
    </row>
    <row r="19" spans="2:7" ht="13" x14ac:dyDescent="0.25">
      <c r="B19" s="15"/>
      <c r="C19" s="15"/>
      <c r="D19" s="15"/>
      <c r="E19" s="15"/>
      <c r="F19" s="15"/>
      <c r="G19" s="15"/>
    </row>
    <row r="20" spans="2:7" ht="13" x14ac:dyDescent="0.25">
      <c r="B20" s="15"/>
      <c r="C20" s="15"/>
      <c r="D20" s="15"/>
      <c r="E20" s="15"/>
      <c r="F20" s="15"/>
      <c r="G20" s="15"/>
    </row>
    <row r="21" spans="2:7" ht="13" x14ac:dyDescent="0.25">
      <c r="B21" s="15"/>
      <c r="C21" s="15"/>
      <c r="D21" s="15"/>
      <c r="E21" s="15"/>
      <c r="F21" s="15"/>
      <c r="G21" s="15"/>
    </row>
    <row r="22" spans="2:7" ht="13" x14ac:dyDescent="0.25">
      <c r="B22" s="15"/>
      <c r="C22" s="15"/>
      <c r="D22" s="15"/>
      <c r="E22" s="15"/>
      <c r="F22" s="15"/>
      <c r="G22" s="15"/>
    </row>
    <row r="23" spans="2:7" ht="13" x14ac:dyDescent="0.25">
      <c r="B23" s="15"/>
      <c r="C23" s="15"/>
      <c r="D23" s="15"/>
      <c r="E23" s="15"/>
      <c r="F23" s="15"/>
      <c r="G23" s="15"/>
    </row>
    <row r="24" spans="2:7" ht="13" x14ac:dyDescent="0.25">
      <c r="B24" s="15"/>
      <c r="C24" s="15"/>
      <c r="D24" s="15"/>
      <c r="E24" s="15"/>
      <c r="F24" s="15"/>
      <c r="G24" s="15"/>
    </row>
    <row r="25" spans="2:7" ht="13" x14ac:dyDescent="0.25">
      <c r="B25" s="15"/>
      <c r="C25" s="15"/>
      <c r="D25" s="15"/>
      <c r="E25" s="15"/>
      <c r="F25" s="15"/>
      <c r="G25" s="15"/>
    </row>
    <row r="26" spans="2:7" ht="12.75" customHeight="1" x14ac:dyDescent="0.25">
      <c r="B26" s="15"/>
      <c r="C26" s="15"/>
      <c r="D26" s="15"/>
      <c r="E26" s="15"/>
      <c r="F26" s="15"/>
      <c r="G26" s="15"/>
    </row>
    <row r="27" spans="2:7" ht="12.75" customHeight="1" x14ac:dyDescent="0.25">
      <c r="B27" s="15"/>
      <c r="C27" s="15"/>
      <c r="D27" s="15"/>
      <c r="E27" s="15"/>
      <c r="F27" s="15"/>
      <c r="G27" s="15"/>
    </row>
    <row r="28" spans="2:7" ht="12.75" customHeight="1" x14ac:dyDescent="0.25">
      <c r="B28" s="15"/>
      <c r="C28" s="15"/>
      <c r="D28" s="15"/>
      <c r="E28" s="15"/>
      <c r="F28" s="15"/>
      <c r="G28" s="15"/>
    </row>
    <row r="29" spans="2:7" ht="12.75" customHeight="1" x14ac:dyDescent="0.25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Orr</cp:lastModifiedBy>
  <dcterms:created xsi:type="dcterms:W3CDTF">2013-09-20T01:59:19Z</dcterms:created>
  <dcterms:modified xsi:type="dcterms:W3CDTF">2013-10-23T16:23:55Z</dcterms:modified>
</cp:coreProperties>
</file>