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r\Documents\GitHub\PayBack\"/>
    </mc:Choice>
  </mc:AlternateContent>
  <bookViews>
    <workbookView xWindow="390" yWindow="620" windowWidth="11300" windowHeight="7460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<sst xmlns="http://schemas.openxmlformats.org/spreadsheetml/2006/main" count="872" uniqueCount="253">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</sst>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4" fillId="2" borderId="1" xfId="0" applyNumberFormat="1" applyFont="1" applyFill="1" applyBorder="1" applyAlignment="1">
      <alignment horizontal="right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3" fontId="21" fillId="0" borderId="3" xfId="0" applyNumberFormat="1" applyFont="1" applyBorder="1" applyAlignment="1">
      <alignment horizontal="center" vertical="center" wrapText="1"/>
    </xf>
    <xf numFmtId="0" fontId="23" fillId="0" borderId="6" xfId="0" applyNumberFormat="1" applyFont="1" applyBorder="1" applyAlignment="1">
      <alignment horizontal="center" vertical="center" wrapText="1"/>
    </xf>
    <xf numFmtId="0" fontId="24" fillId="8" borderId="7" xfId="0" applyNumberFormat="1" applyFont="1" applyFill="1" applyBorder="1" applyAlignment="1">
      <alignment horizontal="center" wrapText="1"/>
    </xf>
    <xf numFmtId="0" fontId="25" fillId="9" borderId="8" xfId="0" applyNumberFormat="1" applyFont="1" applyFill="1" applyBorder="1" applyAlignment="1">
      <alignment horizontal="right" vertical="center" wrapText="1"/>
    </xf>
    <xf numFmtId="0" fontId="26" fillId="10" borderId="0" xfId="0" applyNumberFormat="1" applyFont="1" applyFill="1" applyAlignment="1">
      <alignment horizontal="center" wrapText="1"/>
    </xf>
    <xf numFmtId="0" fontId="27" fillId="0" borderId="10" xfId="0" applyFont="1" applyBorder="1" applyAlignment="1">
      <alignment horizontal="center" vertical="center" wrapText="1"/>
    </xf>
    <xf numFmtId="3" fontId="29" fillId="0" borderId="12" xfId="0" applyNumberFormat="1" applyFont="1" applyBorder="1" applyAlignment="1">
      <alignment horizontal="center" vertical="center" wrapText="1"/>
    </xf>
    <xf numFmtId="0" fontId="32" fillId="14" borderId="0" xfId="0" applyFont="1" applyFill="1" applyAlignment="1">
      <alignment horizontal="center" wrapText="1"/>
    </xf>
    <xf numFmtId="0" fontId="34" fillId="16" borderId="14" xfId="0" applyNumberFormat="1" applyFont="1" applyFill="1" applyBorder="1" applyAlignment="1">
      <alignment horizontal="center" wrapText="1"/>
    </xf>
    <xf numFmtId="0" fontId="36" fillId="18" borderId="0" xfId="0" applyFont="1" applyFill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3" fontId="39" fillId="0" borderId="0" xfId="0" applyNumberFormat="1" applyFont="1" applyAlignment="1">
      <alignment horizontal="center" vertical="center" wrapText="1"/>
    </xf>
    <xf numFmtId="0" fontId="40" fillId="20" borderId="18" xfId="0" applyNumberFormat="1" applyFont="1" applyFill="1" applyBorder="1" applyAlignment="1">
      <alignment horizontal="center" vertical="center" wrapText="1"/>
    </xf>
    <xf numFmtId="0" fontId="42" fillId="22" borderId="0" xfId="0" applyFont="1" applyFill="1" applyAlignment="1">
      <alignment horizontal="center" wrapText="1"/>
    </xf>
    <xf numFmtId="0" fontId="4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5" fillId="0" borderId="20" xfId="0" applyFont="1" applyBorder="1" applyAlignment="1">
      <alignment horizontal="right" vertical="center" wrapText="1"/>
    </xf>
    <xf numFmtId="0" fontId="47" fillId="0" borderId="21" xfId="0" applyNumberFormat="1" applyFont="1" applyBorder="1" applyAlignment="1">
      <alignment horizontal="center" vertical="center" wrapText="1"/>
    </xf>
    <xf numFmtId="0" fontId="52" fillId="29" borderId="0" xfId="0" applyFont="1" applyFill="1" applyAlignment="1">
      <alignment horizontal="center" vertical="center" wrapText="1"/>
    </xf>
    <xf numFmtId="0" fontId="53" fillId="0" borderId="0" xfId="0" applyNumberFormat="1" applyFont="1" applyAlignment="1">
      <alignment horizontal="center" vertical="center" wrapText="1"/>
    </xf>
    <xf numFmtId="0" fontId="54" fillId="0" borderId="24" xfId="0" applyFont="1" applyBorder="1" applyAlignment="1">
      <alignment vertical="center" wrapText="1"/>
    </xf>
    <xf numFmtId="0" fontId="55" fillId="33" borderId="0" xfId="0" applyFont="1" applyFill="1" applyAlignment="1">
      <alignment horizontal="left" wrapText="1"/>
    </xf>
    <xf numFmtId="0" fontId="56" fillId="34" borderId="0" xfId="0" applyNumberFormat="1" applyFont="1" applyFill="1" applyAlignment="1">
      <alignment horizontal="center" vertical="center" wrapText="1"/>
    </xf>
    <xf numFmtId="0" fontId="58" fillId="0" borderId="27" xfId="0" applyFont="1" applyBorder="1" applyAlignment="1">
      <alignment horizontal="center" vertical="center" wrapText="1"/>
    </xf>
    <xf numFmtId="0" fontId="13" fillId="40" borderId="0" xfId="4" applyAlignment="1">
      <alignment vertical="center" wrapText="1"/>
    </xf>
    <xf numFmtId="0" fontId="13" fillId="38" borderId="0" xfId="2" applyAlignment="1">
      <alignment vertical="center" wrapText="1"/>
    </xf>
    <xf numFmtId="0" fontId="13" fillId="37" borderId="0" xfId="1" applyAlignment="1">
      <alignment vertical="center" wrapText="1"/>
    </xf>
    <xf numFmtId="0" fontId="13" fillId="40" borderId="0" xfId="4" applyAlignment="1"/>
    <xf numFmtId="0" fontId="13" fillId="38" borderId="0" xfId="2" applyAlignment="1"/>
    <xf numFmtId="0" fontId="13" fillId="37" borderId="0" xfId="1" applyAlignment="1"/>
    <xf numFmtId="0" fontId="13" fillId="40" borderId="0" xfId="4" applyAlignment="1">
      <alignment wrapText="1"/>
    </xf>
    <xf numFmtId="0" fontId="13" fillId="38" borderId="0" xfId="2" applyAlignment="1" applyProtection="1">
      <alignment wrapText="1"/>
      <protection locked="0"/>
    </xf>
    <xf numFmtId="0" fontId="20" fillId="0" borderId="0" xfId="0" applyFont="1" applyAlignment="1">
      <alignment wrapText="1"/>
    </xf>
    <xf numFmtId="0" fontId="13" fillId="38" borderId="0" xfId="2" applyAlignment="1">
      <alignment wrapText="1"/>
    </xf>
    <xf numFmtId="0" fontId="13" fillId="38" borderId="0" xfId="2" applyAlignment="1">
      <alignment horizontal="right" wrapText="1"/>
    </xf>
    <xf numFmtId="0" fontId="13" fillId="41" borderId="0" xfId="5" applyAlignment="1">
      <alignment wrapText="1"/>
    </xf>
    <xf numFmtId="0" fontId="13" fillId="41" borderId="0" xfId="5" applyAlignment="1">
      <alignment horizontal="left" wrapText="1"/>
    </xf>
    <xf numFmtId="0" fontId="13" fillId="41" borderId="0" xfId="5" applyAlignment="1">
      <alignment horizontal="right" wrapText="1"/>
    </xf>
    <xf numFmtId="0" fontId="13" fillId="37" borderId="0" xfId="1" applyAlignment="1">
      <alignment wrapText="1"/>
    </xf>
    <xf numFmtId="0" fontId="13" fillId="37" borderId="0" xfId="1" applyAlignment="1">
      <alignment horizontal="center" wrapText="1"/>
    </xf>
    <xf numFmtId="0" fontId="13" fillId="37" borderId="11" xfId="1" applyNumberFormat="1" applyBorder="1" applyAlignment="1">
      <alignment horizontal="right" wrapText="1"/>
    </xf>
    <xf numFmtId="0" fontId="13" fillId="37" borderId="9" xfId="1" applyNumberFormat="1" applyBorder="1" applyAlignment="1">
      <alignment horizontal="right" wrapText="1"/>
    </xf>
    <xf numFmtId="0" fontId="13" fillId="41" borderId="0" xfId="5" applyAlignment="1">
      <alignment horizontal="center" wrapText="1"/>
    </xf>
    <xf numFmtId="0" fontId="13" fillId="41" borderId="0" xfId="5" applyNumberFormat="1" applyAlignment="1">
      <alignment horizontal="right" wrapText="1"/>
    </xf>
    <xf numFmtId="0" fontId="13" fillId="41" borderId="17" xfId="5" applyNumberFormat="1" applyBorder="1" applyAlignment="1">
      <alignment horizontal="right" wrapText="1"/>
    </xf>
    <xf numFmtId="0" fontId="13" fillId="41" borderId="23" xfId="5" applyNumberFormat="1" applyBorder="1" applyAlignment="1">
      <alignment horizontal="right" wrapText="1"/>
    </xf>
    <xf numFmtId="0" fontId="13" fillId="38" borderId="0" xfId="2" applyAlignment="1">
      <alignment horizontal="center" wrapText="1"/>
    </xf>
    <xf numFmtId="0" fontId="13" fillId="31" borderId="0" xfId="2" applyFill="1" applyAlignment="1">
      <alignment horizontal="center" wrapText="1"/>
    </xf>
    <xf numFmtId="0" fontId="13" fillId="38" borderId="0" xfId="2" applyNumberFormat="1" applyAlignment="1">
      <alignment horizontal="right" wrapText="1"/>
    </xf>
    <xf numFmtId="0" fontId="13" fillId="38" borderId="11" xfId="2" applyNumberFormat="1" applyBorder="1" applyAlignment="1">
      <alignment horizontal="right" wrapText="1"/>
    </xf>
    <xf numFmtId="0" fontId="13" fillId="38" borderId="9" xfId="2" applyNumberFormat="1" applyBorder="1" applyAlignment="1">
      <alignment horizontal="right" wrapText="1"/>
    </xf>
    <xf numFmtId="0" fontId="13" fillId="39" borderId="0" xfId="3" applyAlignment="1">
      <alignment wrapText="1"/>
    </xf>
    <xf numFmtId="0" fontId="13" fillId="39" borderId="11" xfId="3" applyNumberFormat="1" applyBorder="1" applyAlignment="1">
      <alignment horizontal="right" wrapText="1"/>
    </xf>
    <xf numFmtId="0" fontId="13" fillId="39" borderId="9" xfId="3" applyNumberFormat="1" applyBorder="1" applyAlignment="1">
      <alignment horizontal="right" wrapText="1"/>
    </xf>
    <xf numFmtId="0" fontId="17" fillId="10" borderId="0" xfId="0" applyNumberFormat="1" applyFont="1" applyFill="1" applyAlignment="1">
      <alignment horizontal="center" wrapText="1"/>
    </xf>
    <xf numFmtId="0" fontId="13" fillId="42" borderId="0" xfId="1" applyFill="1" applyAlignment="1">
      <alignment horizontal="center" wrapText="1"/>
    </xf>
    <xf numFmtId="0" fontId="13" fillId="39" borderId="0" xfId="3" applyAlignment="1">
      <alignment horizontal="center" wrapText="1"/>
    </xf>
    <xf numFmtId="0" fontId="12" fillId="37" borderId="0" xfId="1" applyFont="1" applyAlignment="1"/>
    <xf numFmtId="0" fontId="12" fillId="38" borderId="0" xfId="2" applyFont="1" applyAlignment="1"/>
    <xf numFmtId="0" fontId="20" fillId="0" borderId="0" xfId="0" applyFont="1" applyAlignment="1">
      <alignment horizontal="left" wrapText="1"/>
    </xf>
    <xf numFmtId="0" fontId="11" fillId="39" borderId="0" xfId="3" applyFont="1" applyAlignment="1">
      <alignment wrapText="1"/>
    </xf>
    <xf numFmtId="0" fontId="11" fillId="41" borderId="0" xfId="5" applyFont="1" applyAlignment="1">
      <alignment wrapText="1"/>
    </xf>
    <xf numFmtId="0" fontId="10" fillId="41" borderId="0" xfId="5" applyFont="1" applyAlignment="1">
      <alignment horizontal="left" wrapText="1"/>
    </xf>
    <xf numFmtId="16" fontId="40" fillId="20" borderId="18" xfId="0" applyNumberFormat="1" applyFont="1" applyFill="1" applyBorder="1" applyAlignment="1">
      <alignment horizontal="center" vertical="center" wrapText="1"/>
    </xf>
    <xf numFmtId="16" fontId="56" fillId="34" borderId="0" xfId="0" applyNumberFormat="1" applyFont="1" applyFill="1" applyAlignment="1">
      <alignment horizontal="center" vertical="center" wrapText="1"/>
    </xf>
    <xf numFmtId="16" fontId="15" fillId="3" borderId="2" xfId="0" applyNumberFormat="1" applyFont="1" applyFill="1" applyBorder="1" applyAlignment="1">
      <alignment horizontal="center" vertical="center" wrapText="1"/>
    </xf>
    <xf numFmtId="0" fontId="9" fillId="41" borderId="0" xfId="5" applyFont="1" applyAlignment="1">
      <alignment horizontal="left" wrapText="1"/>
    </xf>
    <xf numFmtId="0" fontId="9" fillId="39" borderId="0" xfId="3" applyFont="1" applyAlignment="1">
      <alignment wrapText="1"/>
    </xf>
    <xf numFmtId="0" fontId="9" fillId="41" borderId="0" xfId="5" applyFont="1" applyAlignment="1">
      <alignment wrapText="1"/>
    </xf>
    <xf numFmtId="0" fontId="9" fillId="43" borderId="0" xfId="1" applyFont="1" applyFill="1" applyAlignment="1">
      <alignment horizontal="center" wrapText="1"/>
    </xf>
    <xf numFmtId="0" fontId="9" fillId="38" borderId="0" xfId="2" applyFont="1" applyAlignment="1">
      <alignment wrapText="1"/>
    </xf>
    <xf numFmtId="0" fontId="9" fillId="37" borderId="0" xfId="1" applyFont="1" applyAlignment="1">
      <alignment wrapText="1"/>
    </xf>
    <xf numFmtId="0" fontId="13" fillId="37" borderId="0" xfId="1" applyNumberFormat="1" applyAlignment="1">
      <alignment horizontal="center" wrapText="1"/>
    </xf>
    <xf numFmtId="0" fontId="10" fillId="41" borderId="0" xfId="5" applyFont="1" applyAlignment="1">
      <alignment horizontal="center" wrapText="1"/>
    </xf>
    <xf numFmtId="0" fontId="9" fillId="38" borderId="0" xfId="2" applyFont="1" applyAlignment="1">
      <alignment horizontal="center" wrapText="1"/>
    </xf>
    <xf numFmtId="0" fontId="36" fillId="18" borderId="0" xfId="0" applyFont="1" applyFill="1" applyAlignment="1">
      <alignment horizontal="center" vertical="center" wrapText="1"/>
    </xf>
    <xf numFmtId="0" fontId="9" fillId="39" borderId="0" xfId="3" applyFont="1" applyAlignment="1">
      <alignment horizontal="center" wrapText="1"/>
    </xf>
    <xf numFmtId="0" fontId="13" fillId="41" borderId="0" xfId="5" applyAlignment="1">
      <alignment horizontal="center" vertical="center" wrapText="1"/>
    </xf>
    <xf numFmtId="0" fontId="51" fillId="28" borderId="0" xfId="0" applyFont="1" applyFill="1" applyAlignment="1">
      <alignment horizontal="center" wrapText="1"/>
    </xf>
    <xf numFmtId="0" fontId="55" fillId="33" borderId="0" xfId="0" applyFont="1" applyFill="1" applyAlignment="1">
      <alignment horizontal="center" wrapText="1"/>
    </xf>
    <xf numFmtId="0" fontId="48" fillId="25" borderId="22" xfId="0" applyFont="1" applyFill="1" applyBorder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3" fillId="41" borderId="17" xfId="5" applyNumberFormat="1" applyBorder="1" applyAlignment="1">
      <alignment horizontal="center" wrapText="1"/>
    </xf>
    <xf numFmtId="0" fontId="13" fillId="41" borderId="23" xfId="5" applyNumberFormat="1" applyBorder="1" applyAlignment="1">
      <alignment horizontal="center" wrapText="1"/>
    </xf>
    <xf numFmtId="0" fontId="13" fillId="41" borderId="0" xfId="5" applyNumberFormat="1" applyAlignment="1">
      <alignment horizontal="center" wrapText="1"/>
    </xf>
    <xf numFmtId="0" fontId="13" fillId="41" borderId="11" xfId="5" applyNumberFormat="1" applyBorder="1" applyAlignment="1">
      <alignment horizontal="center" wrapText="1"/>
    </xf>
    <xf numFmtId="0" fontId="13" fillId="41" borderId="9" xfId="5" applyNumberFormat="1" applyBorder="1" applyAlignment="1">
      <alignment horizontal="center" wrapText="1"/>
    </xf>
    <xf numFmtId="0" fontId="9" fillId="41" borderId="0" xfId="5" applyFont="1" applyAlignment="1">
      <alignment horizontal="center" wrapText="1"/>
    </xf>
    <xf numFmtId="0" fontId="13" fillId="38" borderId="11" xfId="2" applyNumberFormat="1" applyBorder="1" applyAlignment="1">
      <alignment horizontal="center" wrapText="1"/>
    </xf>
    <xf numFmtId="0" fontId="13" fillId="38" borderId="9" xfId="2" applyNumberFormat="1" applyBorder="1" applyAlignment="1">
      <alignment horizontal="center" wrapText="1"/>
    </xf>
    <xf numFmtId="0" fontId="13" fillId="38" borderId="0" xfId="2" applyNumberFormat="1" applyAlignment="1">
      <alignment horizontal="center" wrapText="1"/>
    </xf>
    <xf numFmtId="0" fontId="13" fillId="37" borderId="11" xfId="1" applyNumberFormat="1" applyBorder="1" applyAlignment="1">
      <alignment horizontal="center" wrapText="1"/>
    </xf>
    <xf numFmtId="0" fontId="13" fillId="37" borderId="9" xfId="1" applyNumberFormat="1" applyBorder="1" applyAlignment="1">
      <alignment horizontal="center" wrapText="1"/>
    </xf>
    <xf numFmtId="0" fontId="13" fillId="37" borderId="17" xfId="1" applyNumberFormat="1" applyBorder="1" applyAlignment="1">
      <alignment horizontal="center" wrapText="1"/>
    </xf>
    <xf numFmtId="0" fontId="13" fillId="37" borderId="23" xfId="1" applyNumberFormat="1" applyBorder="1" applyAlignment="1">
      <alignment horizontal="center" wrapText="1"/>
    </xf>
    <xf numFmtId="0" fontId="11" fillId="39" borderId="0" xfId="3" applyFont="1" applyAlignment="1">
      <alignment horizontal="center" wrapText="1"/>
    </xf>
    <xf numFmtId="0" fontId="13" fillId="39" borderId="11" xfId="3" applyNumberFormat="1" applyBorder="1" applyAlignment="1">
      <alignment horizontal="center" wrapText="1"/>
    </xf>
    <xf numFmtId="0" fontId="13" fillId="39" borderId="9" xfId="3" applyNumberForma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9" fillId="37" borderId="0" xfId="1" applyFont="1" applyAlignment="1">
      <alignment horizontal="center" wrapText="1"/>
    </xf>
    <xf numFmtId="0" fontId="17" fillId="16" borderId="14" xfId="0" applyNumberFormat="1" applyFont="1" applyFill="1" applyBorder="1" applyAlignment="1">
      <alignment horizontal="center" wrapText="1"/>
    </xf>
    <xf numFmtId="0" fontId="8" fillId="41" borderId="0" xfId="5" applyFont="1" applyAlignment="1">
      <alignment horizontal="center" wrapText="1"/>
    </xf>
    <xf numFmtId="0" fontId="8" fillId="38" borderId="0" xfId="2" applyFont="1" applyAlignment="1">
      <alignment horizontal="center" wrapText="1"/>
    </xf>
    <xf numFmtId="0" fontId="8" fillId="37" borderId="0" xfId="1" applyFont="1" applyAlignment="1">
      <alignment horizontal="center" wrapText="1"/>
    </xf>
    <xf numFmtId="3" fontId="21" fillId="0" borderId="30" xfId="0" applyNumberFormat="1" applyFont="1" applyBorder="1" applyAlignment="1">
      <alignment horizontal="center" vertical="center" wrapText="1"/>
    </xf>
    <xf numFmtId="3" fontId="21" fillId="0" borderId="29" xfId="0" applyNumberFormat="1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8" fillId="41" borderId="0" xfId="5" applyFont="1" applyAlignment="1">
      <alignment wrapText="1"/>
    </xf>
    <xf numFmtId="0" fontId="7" fillId="41" borderId="0" xfId="5" applyFont="1" applyAlignment="1">
      <alignment horizontal="center" wrapText="1"/>
    </xf>
    <xf numFmtId="0" fontId="7" fillId="41" borderId="0" xfId="5" applyFont="1" applyAlignment="1">
      <alignment horizontal="left" wrapText="1"/>
    </xf>
    <xf numFmtId="0" fontId="6" fillId="38" borderId="0" xfId="2" applyFont="1" applyAlignment="1">
      <alignment wrapText="1"/>
    </xf>
    <xf numFmtId="0" fontId="6" fillId="38" borderId="0" xfId="2" applyFont="1" applyAlignment="1">
      <alignment horizontal="center" wrapText="1"/>
    </xf>
    <xf numFmtId="0" fontId="60" fillId="33" borderId="0" xfId="0" applyFont="1" applyFill="1" applyAlignment="1">
      <alignment horizontal="left" wrapText="1"/>
    </xf>
    <xf numFmtId="0" fontId="13" fillId="37" borderId="28" xfId="1" applyNumberFormat="1" applyBorder="1" applyAlignment="1">
      <alignment horizontal="center" wrapText="1"/>
    </xf>
    <xf numFmtId="0" fontId="13" fillId="37" borderId="28" xfId="1" applyNumberFormat="1" applyBorder="1" applyAlignment="1">
      <alignment horizontal="right" wrapText="1"/>
    </xf>
    <xf numFmtId="0" fontId="13" fillId="37" borderId="23" xfId="1" applyNumberFormat="1" applyBorder="1" applyAlignment="1">
      <alignment horizontal="right" wrapText="1"/>
    </xf>
    <xf numFmtId="0" fontId="5" fillId="37" borderId="0" xfId="1" applyFont="1" applyAlignment="1">
      <alignment wrapText="1"/>
    </xf>
    <xf numFmtId="0" fontId="5" fillId="37" borderId="0" xfId="1" applyFont="1" applyAlignment="1">
      <alignment horizontal="center" wrapText="1"/>
    </xf>
    <xf numFmtId="0" fontId="5" fillId="42" borderId="0" xfId="1" applyFont="1" applyFill="1" applyAlignment="1">
      <alignment horizontal="center" wrapText="1"/>
    </xf>
    <xf numFmtId="0" fontId="8" fillId="38" borderId="0" xfId="2" applyFont="1" applyAlignment="1">
      <alignment horizontal="left" wrapText="1"/>
    </xf>
    <xf numFmtId="0" fontId="4" fillId="38" borderId="0" xfId="2" applyFont="1" applyAlignment="1">
      <alignment horizontal="center" wrapText="1"/>
    </xf>
    <xf numFmtId="0" fontId="3" fillId="39" borderId="0" xfId="3" applyFont="1" applyAlignment="1">
      <alignment horizontal="center" wrapText="1"/>
    </xf>
    <xf numFmtId="0" fontId="2" fillId="31" borderId="0" xfId="1" applyFont="1" applyFill="1" applyAlignment="1">
      <alignment horizontal="center" wrapText="1"/>
    </xf>
    <xf numFmtId="0" fontId="31" fillId="13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23" borderId="0" xfId="0" applyFont="1" applyFill="1" applyAlignment="1">
      <alignment horizontal="left" vertical="center" wrapText="1"/>
    </xf>
    <xf numFmtId="0" fontId="16" fillId="32" borderId="26" xfId="0" applyFont="1" applyFill="1" applyBorder="1" applyAlignment="1">
      <alignment horizontal="center" wrapText="1"/>
    </xf>
    <xf numFmtId="0" fontId="30" fillId="12" borderId="0" xfId="0" applyNumberFormat="1" applyFont="1" applyFill="1" applyAlignment="1">
      <alignment horizontal="center"/>
    </xf>
    <xf numFmtId="0" fontId="59" fillId="36" borderId="28" xfId="0" applyNumberFormat="1" applyFont="1" applyFill="1" applyBorder="1" applyAlignment="1">
      <alignment horizontal="center"/>
    </xf>
    <xf numFmtId="0" fontId="16" fillId="7" borderId="5" xfId="0" applyNumberFormat="1" applyFont="1" applyFill="1" applyBorder="1" applyAlignment="1">
      <alignment horizontal="center" wrapText="1"/>
    </xf>
    <xf numFmtId="0" fontId="46" fillId="24" borderId="0" xfId="0" applyNumberFormat="1" applyFont="1" applyFill="1" applyAlignment="1">
      <alignment horizontal="center" wrapText="1"/>
    </xf>
    <xf numFmtId="0" fontId="41" fillId="21" borderId="19" xfId="0" applyNumberFormat="1" applyFont="1" applyFill="1" applyBorder="1" applyAlignment="1">
      <alignment horizontal="center" wrapText="1"/>
    </xf>
    <xf numFmtId="0" fontId="49" fillId="26" borderId="0" xfId="0" applyFont="1" applyFill="1" applyAlignment="1">
      <alignment vertical="center" wrapText="1"/>
    </xf>
    <xf numFmtId="0" fontId="57" fillId="35" borderId="0" xfId="0" applyFont="1" applyFill="1" applyAlignment="1">
      <alignment vertical="center" wrapText="1"/>
    </xf>
    <xf numFmtId="0" fontId="25" fillId="30" borderId="25" xfId="0" applyFont="1" applyFill="1" applyBorder="1" applyAlignment="1">
      <alignment horizontal="center" vertical="center" wrapText="1"/>
    </xf>
    <xf numFmtId="0" fontId="50" fillId="27" borderId="0" xfId="0" applyNumberFormat="1" applyFont="1" applyFill="1" applyAlignment="1">
      <alignment horizontal="center" vertical="center"/>
    </xf>
    <xf numFmtId="0" fontId="37" fillId="19" borderId="16" xfId="0" applyNumberFormat="1" applyFont="1" applyFill="1" applyBorder="1" applyAlignment="1">
      <alignment horizontal="center" vertical="center"/>
    </xf>
    <xf numFmtId="0" fontId="33" fillId="15" borderId="13" xfId="0" applyNumberFormat="1" applyFont="1" applyFill="1" applyBorder="1" applyAlignment="1">
      <alignment horizontal="center" vertical="center" wrapText="1"/>
    </xf>
    <xf numFmtId="0" fontId="28" fillId="11" borderId="0" xfId="0" applyNumberFormat="1" applyFont="1" applyFill="1" applyAlignment="1">
      <alignment horizontal="center" vertical="center" wrapText="1"/>
    </xf>
    <xf numFmtId="0" fontId="35" fillId="17" borderId="15" xfId="0" applyNumberFormat="1" applyFont="1" applyFill="1" applyBorder="1" applyAlignment="1">
      <alignment horizontal="center" vertical="center" wrapText="1"/>
    </xf>
    <xf numFmtId="0" fontId="44" fillId="26" borderId="0" xfId="0" applyFont="1" applyFill="1" applyAlignment="1">
      <alignment vertical="center" wrapText="1"/>
    </xf>
    <xf numFmtId="0" fontId="1" fillId="44" borderId="0" xfId="2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13251624"/>
        <c:axId val="306150744"/>
      </c:areaChart>
      <c:dateAx>
        <c:axId val="11325162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306150744"/>
        <c:crosses val="autoZero"/>
        <c:auto val="0"/>
        <c:lblOffset val="100"/>
        <c:baseTimeUnit val="days"/>
      </c:dateAx>
      <c:valAx>
        <c:axId val="306150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32516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6</c:v>
                </c:pt>
                <c:pt idx="1">
                  <c:v>32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57</c:v>
                </c:pt>
                <c:pt idx="7">
                  <c:v>45</c:v>
                </c:pt>
                <c:pt idx="8">
                  <c:v>41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306151136"/>
        <c:axId val="306153096"/>
      </c:areaChart>
      <c:dateAx>
        <c:axId val="30615113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306153096"/>
        <c:crosses val="autoZero"/>
        <c:auto val="0"/>
        <c:lblOffset val="100"/>
        <c:baseTimeUnit val="days"/>
      </c:dateAx>
      <c:valAx>
        <c:axId val="30615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06151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796875" defaultRowHeight="12.75" customHeight="1" x14ac:dyDescent="0.25"/>
  <cols>
    <col min="1" max="1" width="11.7265625" customWidth="1"/>
    <col min="2" max="2" width="12" customWidth="1"/>
    <col min="3" max="3" width="20.26953125" customWidth="1"/>
    <col min="4" max="4" width="60.7265625" customWidth="1"/>
    <col min="5" max="5" width="60.81640625" customWidth="1"/>
  </cols>
  <sheetData>
    <row r="1" spans="1:22" ht="26.25" customHeight="1" x14ac:dyDescent="0.25">
      <c r="A1" s="130" t="s">
        <v>0</v>
      </c>
      <c r="B1" s="131"/>
      <c r="C1" s="130"/>
      <c r="D1" s="130"/>
      <c r="E1" s="130"/>
    </row>
    <row r="2" spans="1:22" ht="22.5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3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3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3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3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4"/>
    </row>
    <row r="7" spans="1:22" ht="18.75" customHeight="1" x14ac:dyDescent="0.3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3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3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3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3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3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3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3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3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3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3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3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3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3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3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3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3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3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3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3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3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3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3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35">
      <c r="A30" s="33" t="s">
        <v>49</v>
      </c>
      <c r="B30" s="33" t="s">
        <v>9</v>
      </c>
      <c r="C30" s="33" t="s">
        <v>7</v>
      </c>
      <c r="D30" s="33" t="s">
        <v>85</v>
      </c>
      <c r="E30" s="63" t="s">
        <v>190</v>
      </c>
      <c r="F30" s="37"/>
    </row>
    <row r="31" spans="1:6" ht="18.75" customHeight="1" x14ac:dyDescent="0.3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3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3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3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3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3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3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3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3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3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3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3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3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3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3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3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3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3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3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3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3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3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3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35">
      <c r="A54" s="34" t="s">
        <v>92</v>
      </c>
      <c r="B54" s="34" t="s">
        <v>9</v>
      </c>
      <c r="C54" s="34" t="s">
        <v>7</v>
      </c>
      <c r="D54" s="34" t="s">
        <v>125</v>
      </c>
      <c r="E54" s="62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796875" defaultRowHeight="12.75" customHeight="1" x14ac:dyDescent="0.25"/>
  <cols>
    <col min="1" max="1" width="16.7265625" style="20" customWidth="1"/>
    <col min="2" max="2" width="78.1796875" customWidth="1"/>
    <col min="3" max="3" width="6.453125" style="20" customWidth="1"/>
    <col min="4" max="4" width="17.1796875" style="20"/>
  </cols>
  <sheetData>
    <row r="1" spans="1:5" ht="24" customHeight="1" x14ac:dyDescent="0.25">
      <c r="A1" s="132" t="s">
        <v>11</v>
      </c>
      <c r="B1" s="132"/>
      <c r="C1" s="80"/>
      <c r="D1" s="80"/>
    </row>
    <row r="2" spans="1:5" ht="18.75" customHeight="1" x14ac:dyDescent="0.25">
      <c r="A2" s="23" t="s">
        <v>1</v>
      </c>
      <c r="B2" s="14" t="s">
        <v>12</v>
      </c>
      <c r="C2" s="80" t="s">
        <v>13</v>
      </c>
      <c r="D2" s="80" t="s">
        <v>2</v>
      </c>
    </row>
    <row r="3" spans="1:5" ht="18.75" customHeight="1" x14ac:dyDescent="0.35">
      <c r="A3" s="47" t="s">
        <v>30</v>
      </c>
      <c r="B3" s="66" t="s">
        <v>194</v>
      </c>
      <c r="C3" s="47">
        <v>2</v>
      </c>
      <c r="D3" s="47" t="s">
        <v>8</v>
      </c>
      <c r="E3" s="60" t="s">
        <v>188</v>
      </c>
    </row>
    <row r="4" spans="1:5" ht="18.75" customHeight="1" x14ac:dyDescent="0.35">
      <c r="A4" s="47" t="s">
        <v>30</v>
      </c>
      <c r="B4" s="40" t="s">
        <v>129</v>
      </c>
      <c r="C4" s="47">
        <v>4</v>
      </c>
      <c r="D4" s="47" t="s">
        <v>8</v>
      </c>
      <c r="E4" s="60" t="s">
        <v>188</v>
      </c>
    </row>
    <row r="5" spans="1:5" ht="18.75" customHeight="1" x14ac:dyDescent="0.35">
      <c r="A5" s="47" t="s">
        <v>30</v>
      </c>
      <c r="B5" s="40" t="s">
        <v>130</v>
      </c>
      <c r="C5" s="47">
        <v>4</v>
      </c>
      <c r="D5" s="47" t="s">
        <v>8</v>
      </c>
      <c r="E5" s="60" t="s">
        <v>188</v>
      </c>
    </row>
    <row r="6" spans="1:5" ht="18.75" customHeight="1" x14ac:dyDescent="0.35">
      <c r="A6" s="47" t="s">
        <v>30</v>
      </c>
      <c r="B6" s="40" t="s">
        <v>137</v>
      </c>
      <c r="C6" s="47">
        <v>4</v>
      </c>
      <c r="D6" s="47" t="s">
        <v>8</v>
      </c>
      <c r="E6" s="60" t="s">
        <v>188</v>
      </c>
    </row>
    <row r="7" spans="1:5" ht="18.75" customHeight="1" x14ac:dyDescent="0.35">
      <c r="A7" s="47" t="s">
        <v>30</v>
      </c>
      <c r="B7" s="40" t="s">
        <v>131</v>
      </c>
      <c r="C7" s="47">
        <v>1</v>
      </c>
      <c r="D7" s="47" t="s">
        <v>6</v>
      </c>
      <c r="E7" s="60" t="s">
        <v>188</v>
      </c>
    </row>
    <row r="8" spans="1:5" ht="18.75" customHeight="1" x14ac:dyDescent="0.35">
      <c r="A8" s="47" t="s">
        <v>30</v>
      </c>
      <c r="B8" s="40" t="s">
        <v>144</v>
      </c>
      <c r="C8" s="47">
        <v>1</v>
      </c>
      <c r="D8" s="47" t="s">
        <v>6</v>
      </c>
      <c r="E8" s="60" t="s">
        <v>188</v>
      </c>
    </row>
    <row r="9" spans="1:5" ht="18.75" customHeight="1" x14ac:dyDescent="0.35">
      <c r="A9" s="47" t="s">
        <v>30</v>
      </c>
      <c r="B9" s="40" t="s">
        <v>140</v>
      </c>
      <c r="C9" s="47">
        <v>1</v>
      </c>
      <c r="D9" s="47" t="s">
        <v>6</v>
      </c>
      <c r="E9" s="60" t="s">
        <v>188</v>
      </c>
    </row>
    <row r="10" spans="1:5" ht="18.75" customHeight="1" x14ac:dyDescent="0.35">
      <c r="A10" s="47" t="s">
        <v>30</v>
      </c>
      <c r="B10" s="40" t="s">
        <v>141</v>
      </c>
      <c r="C10" s="47">
        <v>1</v>
      </c>
      <c r="D10" s="47" t="s">
        <v>6</v>
      </c>
      <c r="E10" s="60" t="s">
        <v>188</v>
      </c>
    </row>
    <row r="11" spans="1:5" ht="18.75" customHeight="1" x14ac:dyDescent="0.35">
      <c r="A11" s="47" t="s">
        <v>30</v>
      </c>
      <c r="B11" s="40" t="s">
        <v>142</v>
      </c>
      <c r="C11" s="47">
        <v>1</v>
      </c>
      <c r="D11" s="47" t="s">
        <v>9</v>
      </c>
      <c r="E11" s="60" t="s">
        <v>188</v>
      </c>
    </row>
    <row r="12" spans="1:5" ht="18.75" customHeight="1" x14ac:dyDescent="0.35">
      <c r="A12" s="47" t="s">
        <v>30</v>
      </c>
      <c r="B12" s="40" t="s">
        <v>143</v>
      </c>
      <c r="C12" s="47">
        <v>1</v>
      </c>
      <c r="D12" s="47" t="s">
        <v>9</v>
      </c>
      <c r="E12" s="60" t="s">
        <v>188</v>
      </c>
    </row>
    <row r="13" spans="1:5" ht="18.75" customHeight="1" x14ac:dyDescent="0.35">
      <c r="A13" s="47" t="s">
        <v>30</v>
      </c>
      <c r="B13" s="40" t="s">
        <v>145</v>
      </c>
      <c r="C13" s="47">
        <v>1</v>
      </c>
      <c r="D13" s="47" t="s">
        <v>9</v>
      </c>
      <c r="E13" s="60" t="s">
        <v>188</v>
      </c>
    </row>
    <row r="14" spans="1:5" ht="18.75" customHeight="1" x14ac:dyDescent="0.35">
      <c r="A14" s="47" t="s">
        <v>30</v>
      </c>
      <c r="B14" s="40" t="s">
        <v>133</v>
      </c>
      <c r="C14" s="47">
        <v>4</v>
      </c>
      <c r="D14" s="47" t="s">
        <v>8</v>
      </c>
      <c r="E14" s="60" t="s">
        <v>188</v>
      </c>
    </row>
    <row r="15" spans="1:5" ht="18.75" customHeight="1" x14ac:dyDescent="0.35">
      <c r="A15" s="47" t="s">
        <v>30</v>
      </c>
      <c r="B15" s="40" t="s">
        <v>135</v>
      </c>
      <c r="C15" s="47">
        <v>4</v>
      </c>
      <c r="D15" s="47" t="s">
        <v>8</v>
      </c>
      <c r="E15" s="60" t="s">
        <v>188</v>
      </c>
    </row>
    <row r="16" spans="1:5" ht="18.75" customHeight="1" x14ac:dyDescent="0.35">
      <c r="A16" s="47" t="s">
        <v>30</v>
      </c>
      <c r="B16" s="40" t="s">
        <v>134</v>
      </c>
      <c r="C16" s="47">
        <v>4</v>
      </c>
      <c r="D16" s="47" t="s">
        <v>8</v>
      </c>
      <c r="E16" s="60" t="s">
        <v>188</v>
      </c>
    </row>
    <row r="17" spans="1:5" ht="18.75" customHeight="1" x14ac:dyDescent="0.35">
      <c r="A17" s="47" t="s">
        <v>30</v>
      </c>
      <c r="B17" s="41" t="s">
        <v>136</v>
      </c>
      <c r="C17" s="47">
        <v>4</v>
      </c>
      <c r="D17" s="47" t="s">
        <v>8</v>
      </c>
      <c r="E17" s="60" t="s">
        <v>188</v>
      </c>
    </row>
    <row r="18" spans="1:5" ht="18.75" customHeight="1" x14ac:dyDescent="0.35">
      <c r="A18" s="47" t="s">
        <v>30</v>
      </c>
      <c r="B18" s="71" t="s">
        <v>209</v>
      </c>
      <c r="C18" s="47">
        <v>4</v>
      </c>
      <c r="D18" s="47" t="s">
        <v>8</v>
      </c>
      <c r="E18" s="60" t="s">
        <v>188</v>
      </c>
    </row>
    <row r="19" spans="1:5" ht="18.75" customHeight="1" x14ac:dyDescent="0.35">
      <c r="A19" s="82" t="s">
        <v>30</v>
      </c>
      <c r="B19" s="67" t="s">
        <v>195</v>
      </c>
      <c r="C19" s="47">
        <v>4</v>
      </c>
      <c r="D19" s="78" t="s">
        <v>8</v>
      </c>
    </row>
    <row r="20" spans="1:5" ht="18.75" customHeight="1" x14ac:dyDescent="0.35">
      <c r="A20" s="82" t="s">
        <v>30</v>
      </c>
      <c r="B20" s="67" t="s">
        <v>196</v>
      </c>
      <c r="C20" s="47">
        <v>4</v>
      </c>
      <c r="D20" s="78" t="s">
        <v>8</v>
      </c>
    </row>
    <row r="21" spans="1:5" ht="18.75" customHeight="1" x14ac:dyDescent="0.35">
      <c r="A21" s="82" t="s">
        <v>30</v>
      </c>
      <c r="B21" s="116" t="s">
        <v>232</v>
      </c>
      <c r="C21" s="47">
        <v>4</v>
      </c>
      <c r="D21" s="78" t="s">
        <v>8</v>
      </c>
    </row>
    <row r="22" spans="1:5" ht="18.75" customHeight="1" x14ac:dyDescent="0.35">
      <c r="A22" s="82" t="s">
        <v>30</v>
      </c>
      <c r="B22" s="67" t="s">
        <v>197</v>
      </c>
      <c r="C22" s="47">
        <v>2</v>
      </c>
      <c r="D22" s="78" t="s">
        <v>8</v>
      </c>
    </row>
    <row r="23" spans="1:5" ht="18.75" customHeight="1" x14ac:dyDescent="0.35">
      <c r="A23" s="82" t="s">
        <v>30</v>
      </c>
      <c r="B23" s="67" t="s">
        <v>198</v>
      </c>
      <c r="C23" s="47">
        <v>8</v>
      </c>
      <c r="D23" s="78" t="s">
        <v>8</v>
      </c>
    </row>
    <row r="24" spans="1:5" ht="18.75" customHeight="1" x14ac:dyDescent="0.35">
      <c r="A24" s="82" t="s">
        <v>30</v>
      </c>
      <c r="B24" s="67" t="s">
        <v>199</v>
      </c>
      <c r="C24" s="47">
        <v>2</v>
      </c>
      <c r="D24" s="78" t="s">
        <v>8</v>
      </c>
    </row>
    <row r="25" spans="1:5" ht="18.75" customHeight="1" x14ac:dyDescent="0.35">
      <c r="A25" s="82" t="s">
        <v>30</v>
      </c>
      <c r="B25" s="67" t="s">
        <v>200</v>
      </c>
      <c r="C25" s="47">
        <v>2</v>
      </c>
      <c r="D25" s="78" t="s">
        <v>8</v>
      </c>
    </row>
    <row r="26" spans="1:5" ht="18.75" customHeight="1" x14ac:dyDescent="0.35">
      <c r="A26" s="82" t="s">
        <v>30</v>
      </c>
      <c r="B26" s="67" t="s">
        <v>201</v>
      </c>
      <c r="C26" s="47">
        <v>4</v>
      </c>
      <c r="D26" s="78" t="s">
        <v>6</v>
      </c>
    </row>
    <row r="27" spans="1:5" ht="18.75" customHeight="1" x14ac:dyDescent="0.35">
      <c r="A27" s="82" t="s">
        <v>30</v>
      </c>
      <c r="B27" s="67" t="s">
        <v>202</v>
      </c>
      <c r="C27" s="47">
        <v>4</v>
      </c>
      <c r="D27" s="78" t="s">
        <v>8</v>
      </c>
    </row>
    <row r="28" spans="1:5" ht="18.75" customHeight="1" x14ac:dyDescent="0.35">
      <c r="A28" s="82" t="s">
        <v>30</v>
      </c>
      <c r="B28" s="67" t="s">
        <v>203</v>
      </c>
      <c r="C28" s="47">
        <v>8</v>
      </c>
      <c r="D28" s="78" t="s">
        <v>9</v>
      </c>
    </row>
    <row r="29" spans="1:5" ht="18.75" customHeight="1" x14ac:dyDescent="0.35">
      <c r="A29" s="47" t="s">
        <v>30</v>
      </c>
      <c r="B29" s="73" t="s">
        <v>138</v>
      </c>
      <c r="C29" s="47">
        <v>2</v>
      </c>
      <c r="D29" s="47" t="s">
        <v>9</v>
      </c>
    </row>
    <row r="30" spans="1:5" ht="18.75" customHeight="1" x14ac:dyDescent="0.3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35">
      <c r="A31" s="47" t="s">
        <v>30</v>
      </c>
      <c r="B31" s="114" t="s">
        <v>231</v>
      </c>
      <c r="C31" s="47">
        <v>4</v>
      </c>
      <c r="D31" s="47" t="s">
        <v>9</v>
      </c>
    </row>
    <row r="32" spans="1:5" ht="18.75" customHeight="1" x14ac:dyDescent="0.3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35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 x14ac:dyDescent="0.35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 x14ac:dyDescent="0.35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 x14ac:dyDescent="0.35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 x14ac:dyDescent="0.35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 x14ac:dyDescent="0.35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 x14ac:dyDescent="0.35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 x14ac:dyDescent="0.35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 x14ac:dyDescent="0.35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 x14ac:dyDescent="0.35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 x14ac:dyDescent="0.35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 x14ac:dyDescent="0.35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 x14ac:dyDescent="0.35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 x14ac:dyDescent="0.35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 x14ac:dyDescent="0.35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 x14ac:dyDescent="0.35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 x14ac:dyDescent="0.35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 x14ac:dyDescent="0.35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 x14ac:dyDescent="0.35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 x14ac:dyDescent="0.35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 x14ac:dyDescent="0.35">
      <c r="A53" s="51" t="s">
        <v>49</v>
      </c>
      <c r="B53" s="75" t="s">
        <v>215</v>
      </c>
      <c r="C53" s="51">
        <v>8</v>
      </c>
      <c r="D53" s="79" t="s">
        <v>8</v>
      </c>
    </row>
    <row r="54" spans="1:5" ht="18.75" customHeight="1" x14ac:dyDescent="0.35">
      <c r="A54" s="51" t="s">
        <v>49</v>
      </c>
      <c r="B54" s="75" t="s">
        <v>216</v>
      </c>
      <c r="C54" s="51">
        <v>4</v>
      </c>
      <c r="D54" s="79" t="s">
        <v>8</v>
      </c>
    </row>
    <row r="55" spans="1:5" ht="18.75" customHeight="1" x14ac:dyDescent="0.35">
      <c r="A55" s="51" t="s">
        <v>49</v>
      </c>
      <c r="B55" s="126" t="s">
        <v>249</v>
      </c>
      <c r="C55" s="108">
        <v>2</v>
      </c>
      <c r="D55" s="79" t="s">
        <v>8</v>
      </c>
    </row>
    <row r="56" spans="1:5" ht="18.75" customHeight="1" x14ac:dyDescent="0.35">
      <c r="A56" s="51" t="s">
        <v>49</v>
      </c>
      <c r="B56" s="126" t="s">
        <v>246</v>
      </c>
      <c r="C56" s="108">
        <v>16</v>
      </c>
      <c r="D56" s="79" t="s">
        <v>8</v>
      </c>
    </row>
    <row r="57" spans="1:5" ht="18.75" customHeight="1" x14ac:dyDescent="0.35">
      <c r="A57" s="51" t="s">
        <v>49</v>
      </c>
      <c r="B57" s="126" t="s">
        <v>247</v>
      </c>
      <c r="C57" s="108">
        <v>4</v>
      </c>
      <c r="D57" s="79" t="s">
        <v>8</v>
      </c>
    </row>
    <row r="58" spans="1:5" ht="18.75" customHeight="1" x14ac:dyDescent="0.35">
      <c r="A58" s="51" t="s">
        <v>49</v>
      </c>
      <c r="B58" s="126" t="s">
        <v>248</v>
      </c>
      <c r="C58" s="108">
        <v>4</v>
      </c>
      <c r="D58" s="79" t="s">
        <v>8</v>
      </c>
    </row>
    <row r="59" spans="1:5" ht="18.75" customHeight="1" x14ac:dyDescent="0.35">
      <c r="A59" s="51" t="s">
        <v>49</v>
      </c>
      <c r="B59" s="75" t="s">
        <v>217</v>
      </c>
      <c r="C59" s="51">
        <v>2</v>
      </c>
      <c r="D59" s="79" t="s">
        <v>8</v>
      </c>
    </row>
    <row r="60" spans="1:5" ht="18.75" customHeight="1" x14ac:dyDescent="0.35">
      <c r="A60" s="51" t="s">
        <v>49</v>
      </c>
      <c r="B60" s="75" t="s">
        <v>218</v>
      </c>
      <c r="C60" s="51">
        <v>4</v>
      </c>
      <c r="D60" s="79" t="s">
        <v>8</v>
      </c>
    </row>
    <row r="61" spans="1:5" ht="18.75" customHeight="1" x14ac:dyDescent="0.35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 x14ac:dyDescent="0.35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 x14ac:dyDescent="0.35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 x14ac:dyDescent="0.35">
      <c r="A64" s="44" t="s">
        <v>92</v>
      </c>
      <c r="B64" s="43" t="s">
        <v>168</v>
      </c>
      <c r="C64" s="44">
        <v>4</v>
      </c>
      <c r="D64" s="44" t="s">
        <v>8</v>
      </c>
      <c r="E64" s="60" t="s">
        <v>188</v>
      </c>
    </row>
    <row r="65" spans="1:5" ht="18.75" customHeight="1" x14ac:dyDescent="0.35">
      <c r="A65" s="44" t="s">
        <v>92</v>
      </c>
      <c r="B65" s="43" t="s">
        <v>169</v>
      </c>
      <c r="C65" s="44">
        <v>8</v>
      </c>
      <c r="D65" s="44" t="s">
        <v>8</v>
      </c>
      <c r="E65" s="60" t="s">
        <v>188</v>
      </c>
    </row>
    <row r="66" spans="1:5" ht="18.75" customHeight="1" x14ac:dyDescent="0.35">
      <c r="A66" s="44" t="s">
        <v>92</v>
      </c>
      <c r="B66" s="43" t="s">
        <v>170</v>
      </c>
      <c r="C66" s="44">
        <v>4</v>
      </c>
      <c r="D66" s="44" t="s">
        <v>8</v>
      </c>
      <c r="E66" s="60" t="s">
        <v>188</v>
      </c>
    </row>
    <row r="67" spans="1:5" ht="18.75" customHeight="1" x14ac:dyDescent="0.35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 x14ac:dyDescent="0.35">
      <c r="A68" s="44" t="s">
        <v>92</v>
      </c>
      <c r="B68" s="43" t="s">
        <v>172</v>
      </c>
      <c r="C68" s="44">
        <v>4</v>
      </c>
      <c r="D68" s="44" t="s">
        <v>8</v>
      </c>
      <c r="E68" s="60" t="s">
        <v>188</v>
      </c>
    </row>
    <row r="69" spans="1:5" ht="18.75" customHeight="1" x14ac:dyDescent="0.35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 x14ac:dyDescent="0.35">
      <c r="A70" s="44" t="s">
        <v>92</v>
      </c>
      <c r="B70" s="43" t="s">
        <v>174</v>
      </c>
      <c r="C70" s="44">
        <v>4</v>
      </c>
      <c r="D70" s="44" t="s">
        <v>8</v>
      </c>
      <c r="E70" s="60" t="s">
        <v>188</v>
      </c>
    </row>
    <row r="71" spans="1:5" ht="18.75" customHeight="1" x14ac:dyDescent="0.35">
      <c r="A71" s="44" t="s">
        <v>92</v>
      </c>
      <c r="B71" s="43" t="s">
        <v>175</v>
      </c>
      <c r="C71" s="44">
        <v>4</v>
      </c>
      <c r="D71" s="44" t="s">
        <v>6</v>
      </c>
      <c r="E71" s="60" t="s">
        <v>188</v>
      </c>
    </row>
    <row r="72" spans="1:5" ht="18.75" customHeight="1" x14ac:dyDescent="0.35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 x14ac:dyDescent="0.35">
      <c r="A73" s="44" t="s">
        <v>92</v>
      </c>
      <c r="B73" s="43" t="s">
        <v>177</v>
      </c>
      <c r="C73" s="44">
        <v>4</v>
      </c>
      <c r="D73" s="44" t="s">
        <v>8</v>
      </c>
      <c r="E73" s="60" t="s">
        <v>188</v>
      </c>
    </row>
    <row r="74" spans="1:5" ht="18.75" customHeight="1" x14ac:dyDescent="0.35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 x14ac:dyDescent="0.35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 x14ac:dyDescent="0.35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 x14ac:dyDescent="0.35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 x14ac:dyDescent="0.35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 x14ac:dyDescent="0.35">
      <c r="A79" s="44" t="s">
        <v>92</v>
      </c>
      <c r="B79" s="76" t="s">
        <v>220</v>
      </c>
      <c r="C79" s="44">
        <v>4</v>
      </c>
      <c r="D79" s="44" t="s">
        <v>9</v>
      </c>
    </row>
    <row r="80" spans="1:5" ht="18.75" customHeight="1" x14ac:dyDescent="0.35">
      <c r="A80" s="44" t="s">
        <v>92</v>
      </c>
      <c r="B80" s="123" t="s">
        <v>234</v>
      </c>
      <c r="C80" s="44">
        <v>4</v>
      </c>
      <c r="D80" s="44" t="s">
        <v>8</v>
      </c>
    </row>
    <row r="81" spans="1:5" ht="18.75" customHeight="1" x14ac:dyDescent="0.35">
      <c r="A81" s="44" t="s">
        <v>92</v>
      </c>
      <c r="B81" s="123" t="s">
        <v>237</v>
      </c>
      <c r="C81" s="44">
        <v>1</v>
      </c>
      <c r="D81" s="44" t="s">
        <v>8</v>
      </c>
    </row>
    <row r="82" spans="1:5" ht="18.75" customHeight="1" x14ac:dyDescent="0.35">
      <c r="A82" s="44" t="s">
        <v>92</v>
      </c>
      <c r="B82" s="123" t="s">
        <v>238</v>
      </c>
      <c r="C82" s="44">
        <v>2</v>
      </c>
      <c r="D82" s="44" t="s">
        <v>8</v>
      </c>
    </row>
    <row r="83" spans="1:5" ht="18.75" customHeight="1" x14ac:dyDescent="0.35">
      <c r="A83" s="44" t="s">
        <v>92</v>
      </c>
      <c r="B83" s="123" t="s">
        <v>241</v>
      </c>
      <c r="C83" s="44">
        <v>1</v>
      </c>
      <c r="D83" s="44" t="s">
        <v>6</v>
      </c>
    </row>
    <row r="84" spans="1:5" ht="18.75" customHeight="1" x14ac:dyDescent="0.35">
      <c r="A84" s="44" t="s">
        <v>92</v>
      </c>
      <c r="B84" s="123" t="s">
        <v>239</v>
      </c>
      <c r="C84" s="44">
        <v>4</v>
      </c>
      <c r="D84" s="44" t="s">
        <v>8</v>
      </c>
    </row>
    <row r="85" spans="1:5" ht="18.75" customHeight="1" x14ac:dyDescent="0.35">
      <c r="A85" s="44" t="s">
        <v>92</v>
      </c>
      <c r="B85" s="123" t="s">
        <v>240</v>
      </c>
      <c r="C85" s="44">
        <v>4</v>
      </c>
      <c r="D85" s="44" t="s">
        <v>8</v>
      </c>
    </row>
    <row r="86" spans="1:5" ht="18.75" customHeight="1" x14ac:dyDescent="0.35">
      <c r="A86" s="81" t="s">
        <v>210</v>
      </c>
      <c r="B86" s="65" t="s">
        <v>191</v>
      </c>
      <c r="C86" s="61">
        <v>16</v>
      </c>
      <c r="D86" s="81" t="s">
        <v>8</v>
      </c>
      <c r="E86" s="60" t="s">
        <v>188</v>
      </c>
    </row>
    <row r="87" spans="1:5" ht="18.75" customHeight="1" x14ac:dyDescent="0.35">
      <c r="A87" s="81" t="s">
        <v>210</v>
      </c>
      <c r="B87" s="56" t="s">
        <v>189</v>
      </c>
      <c r="C87" s="61">
        <v>1</v>
      </c>
      <c r="D87" s="81" t="s">
        <v>8</v>
      </c>
      <c r="E87" s="60" t="s">
        <v>188</v>
      </c>
    </row>
    <row r="88" spans="1:5" ht="18.75" customHeight="1" x14ac:dyDescent="0.35">
      <c r="A88" s="81" t="s">
        <v>210</v>
      </c>
      <c r="B88" s="65" t="s">
        <v>193</v>
      </c>
      <c r="C88" s="61">
        <v>2</v>
      </c>
      <c r="D88" s="81" t="s">
        <v>8</v>
      </c>
      <c r="E88" s="60" t="s">
        <v>188</v>
      </c>
    </row>
    <row r="89" spans="1:5" ht="18.75" customHeight="1" x14ac:dyDescent="0.35">
      <c r="A89" s="81" t="s">
        <v>210</v>
      </c>
      <c r="B89" s="72" t="s">
        <v>211</v>
      </c>
      <c r="C89" s="61">
        <v>2</v>
      </c>
      <c r="D89" s="81" t="s">
        <v>8</v>
      </c>
    </row>
    <row r="90" spans="1:5" ht="18.75" customHeight="1" x14ac:dyDescent="0.35">
      <c r="A90" s="81" t="s">
        <v>210</v>
      </c>
      <c r="B90" s="72" t="s">
        <v>212</v>
      </c>
      <c r="C90" s="61">
        <v>2</v>
      </c>
      <c r="D90" s="81" t="s">
        <v>8</v>
      </c>
    </row>
    <row r="91" spans="1:5" ht="12.75" customHeight="1" x14ac:dyDescent="0.35">
      <c r="A91" s="81" t="s">
        <v>210</v>
      </c>
      <c r="B91" s="72" t="s">
        <v>213</v>
      </c>
      <c r="C91" s="61">
        <v>2</v>
      </c>
      <c r="D91" s="81" t="s">
        <v>8</v>
      </c>
    </row>
    <row r="92" spans="1:5" ht="12.75" customHeight="1" x14ac:dyDescent="0.25">
      <c r="C92" s="20">
        <f>SUM(C3:C91)</f>
        <v>339</v>
      </c>
    </row>
    <row r="93" spans="1:5" ht="12.75" customHeight="1" x14ac:dyDescent="0.25">
      <c r="A93"/>
    </row>
    <row r="94" spans="1:5" ht="12.75" customHeight="1" x14ac:dyDescent="0.25">
      <c r="A94"/>
    </row>
    <row r="95" spans="1:5" ht="12.75" customHeight="1" x14ac:dyDescent="0.25">
      <c r="A95"/>
    </row>
    <row r="96" spans="1:5" ht="12.75" customHeight="1" x14ac:dyDescent="0.25">
      <c r="A96"/>
    </row>
    <row r="97" spans="1:1" ht="12.75" customHeight="1" x14ac:dyDescent="0.25">
      <c r="A97"/>
    </row>
    <row r="98" spans="1:1" ht="12.75" customHeight="1" x14ac:dyDescent="0.25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796875" defaultRowHeight="12.75" customHeight="1" x14ac:dyDescent="0.25"/>
  <cols>
    <col min="1" max="1" width="80.81640625" customWidth="1"/>
    <col min="2" max="2" width="4.1796875" style="20" customWidth="1"/>
    <col min="3" max="3" width="9.7265625" style="20" customWidth="1"/>
    <col min="4" max="4" width="14.54296875" style="20" customWidth="1"/>
    <col min="5" max="5" width="13.81640625" style="20" customWidth="1"/>
    <col min="6" max="6" width="20.1796875" style="20" customWidth="1"/>
    <col min="7" max="7" width="4.81640625" style="20" customWidth="1"/>
    <col min="8" max="8" width="3.7265625" style="20" customWidth="1"/>
    <col min="9" max="16" width="3.54296875" style="20" customWidth="1"/>
  </cols>
  <sheetData>
    <row r="1" spans="1:16" ht="29.25" customHeight="1" x14ac:dyDescent="0.3">
      <c r="A1" s="26" t="s">
        <v>15</v>
      </c>
      <c r="B1" s="83"/>
      <c r="C1" s="84"/>
      <c r="D1" s="12"/>
      <c r="E1" s="83"/>
      <c r="F1" s="83"/>
      <c r="G1" s="85" t="s">
        <v>16</v>
      </c>
      <c r="H1" s="133" t="s">
        <v>205</v>
      </c>
      <c r="I1" s="134"/>
      <c r="J1" s="135"/>
      <c r="K1" s="136" t="s">
        <v>206</v>
      </c>
      <c r="L1" s="137"/>
      <c r="M1" s="138"/>
      <c r="N1" s="136" t="s">
        <v>207</v>
      </c>
      <c r="O1" s="137"/>
      <c r="P1" s="138"/>
    </row>
    <row r="2" spans="1:16" ht="26" x14ac:dyDescent="0.3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3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35">
      <c r="A3" s="66" t="s">
        <v>194</v>
      </c>
      <c r="B3" s="47">
        <v>2</v>
      </c>
      <c r="C3" s="47" t="s">
        <v>8</v>
      </c>
      <c r="D3" s="47" t="s">
        <v>183</v>
      </c>
      <c r="E3" s="60" t="s">
        <v>188</v>
      </c>
      <c r="F3" s="47"/>
      <c r="G3" s="87"/>
      <c r="H3" s="47">
        <v>2</v>
      </c>
      <c r="I3" s="47">
        <v>1</v>
      </c>
      <c r="J3" s="87">
        <v>0</v>
      </c>
      <c r="K3" s="88">
        <v>0</v>
      </c>
      <c r="L3" s="89">
        <v>0</v>
      </c>
      <c r="M3" s="87">
        <v>0</v>
      </c>
      <c r="N3" s="88">
        <v>0</v>
      </c>
      <c r="O3" s="89">
        <v>0</v>
      </c>
      <c r="P3" s="89">
        <v>0</v>
      </c>
    </row>
    <row r="4" spans="1:16" ht="24" customHeight="1" x14ac:dyDescent="0.35">
      <c r="A4" s="40" t="s">
        <v>129</v>
      </c>
      <c r="B4" s="47">
        <v>4</v>
      </c>
      <c r="C4" s="47" t="s">
        <v>8</v>
      </c>
      <c r="D4" s="47" t="s">
        <v>183</v>
      </c>
      <c r="E4" s="60" t="s">
        <v>188</v>
      </c>
      <c r="F4" s="47"/>
      <c r="G4" s="87"/>
      <c r="H4" s="47">
        <v>4</v>
      </c>
      <c r="I4" s="47">
        <v>4</v>
      </c>
      <c r="J4" s="87">
        <v>0</v>
      </c>
      <c r="K4" s="88">
        <v>0</v>
      </c>
      <c r="L4" s="89">
        <v>0</v>
      </c>
      <c r="M4" s="87">
        <v>0</v>
      </c>
      <c r="N4" s="88">
        <v>0</v>
      </c>
      <c r="O4" s="89">
        <v>0</v>
      </c>
      <c r="P4" s="89">
        <v>0</v>
      </c>
    </row>
    <row r="5" spans="1:16" ht="24" customHeight="1" x14ac:dyDescent="0.35">
      <c r="A5" s="40" t="s">
        <v>130</v>
      </c>
      <c r="B5" s="47">
        <v>4</v>
      </c>
      <c r="C5" s="47" t="s">
        <v>8</v>
      </c>
      <c r="D5" s="47" t="s">
        <v>183</v>
      </c>
      <c r="E5" s="60" t="s">
        <v>188</v>
      </c>
      <c r="F5" s="47"/>
      <c r="G5" s="90"/>
      <c r="H5" s="47">
        <v>4</v>
      </c>
      <c r="I5" s="47">
        <v>4</v>
      </c>
      <c r="J5" s="90">
        <v>0</v>
      </c>
      <c r="K5" s="91">
        <v>0</v>
      </c>
      <c r="L5" s="89">
        <v>0</v>
      </c>
      <c r="M5" s="90">
        <v>0</v>
      </c>
      <c r="N5" s="91">
        <v>0</v>
      </c>
      <c r="O5" s="89">
        <v>0</v>
      </c>
      <c r="P5" s="89">
        <v>0</v>
      </c>
    </row>
    <row r="6" spans="1:16" ht="24" customHeight="1" x14ac:dyDescent="0.35">
      <c r="A6" s="40" t="s">
        <v>137</v>
      </c>
      <c r="B6" s="47">
        <v>4</v>
      </c>
      <c r="C6" s="47" t="s">
        <v>8</v>
      </c>
      <c r="D6" s="47" t="s">
        <v>184</v>
      </c>
      <c r="E6" s="60" t="s">
        <v>188</v>
      </c>
      <c r="F6" s="47"/>
      <c r="G6" s="90"/>
      <c r="H6" s="47">
        <v>4</v>
      </c>
      <c r="I6" s="47">
        <v>4</v>
      </c>
      <c r="J6" s="90">
        <v>4</v>
      </c>
      <c r="K6" s="91">
        <v>2</v>
      </c>
      <c r="L6" s="89">
        <v>0</v>
      </c>
      <c r="M6" s="90">
        <v>0</v>
      </c>
      <c r="N6" s="91">
        <v>0</v>
      </c>
      <c r="O6" s="89">
        <v>0</v>
      </c>
      <c r="P6" s="89">
        <v>0</v>
      </c>
    </row>
    <row r="7" spans="1:16" ht="24" customHeight="1" x14ac:dyDescent="0.35">
      <c r="A7" s="40" t="s">
        <v>133</v>
      </c>
      <c r="B7" s="47">
        <v>4</v>
      </c>
      <c r="C7" s="47" t="s">
        <v>8</v>
      </c>
      <c r="D7" s="92" t="s">
        <v>186</v>
      </c>
      <c r="E7" s="60" t="s">
        <v>188</v>
      </c>
      <c r="F7" s="47"/>
      <c r="G7" s="87"/>
      <c r="H7" s="47">
        <v>4</v>
      </c>
      <c r="I7" s="47">
        <v>4</v>
      </c>
      <c r="J7" s="87">
        <v>4</v>
      </c>
      <c r="K7" s="88">
        <v>4</v>
      </c>
      <c r="L7" s="89">
        <v>4</v>
      </c>
      <c r="M7" s="87">
        <v>0</v>
      </c>
      <c r="N7" s="88">
        <v>0</v>
      </c>
      <c r="O7" s="89">
        <v>0</v>
      </c>
      <c r="P7" s="89">
        <v>0</v>
      </c>
    </row>
    <row r="8" spans="1:16" ht="24" customHeight="1" x14ac:dyDescent="0.35">
      <c r="A8" s="40" t="s">
        <v>135</v>
      </c>
      <c r="B8" s="47">
        <v>4</v>
      </c>
      <c r="C8" s="47" t="s">
        <v>8</v>
      </c>
      <c r="D8" s="92" t="s">
        <v>186</v>
      </c>
      <c r="E8" s="60" t="s">
        <v>188</v>
      </c>
      <c r="F8" s="47"/>
      <c r="G8" s="90"/>
      <c r="H8" s="47">
        <v>4</v>
      </c>
      <c r="I8" s="47">
        <v>4</v>
      </c>
      <c r="J8" s="90">
        <v>4</v>
      </c>
      <c r="K8" s="91">
        <v>4</v>
      </c>
      <c r="L8" s="89">
        <v>4</v>
      </c>
      <c r="M8" s="90">
        <v>2</v>
      </c>
      <c r="N8" s="91">
        <v>0</v>
      </c>
      <c r="O8" s="89">
        <v>0</v>
      </c>
      <c r="P8" s="89">
        <v>0</v>
      </c>
    </row>
    <row r="9" spans="1:16" ht="24" customHeight="1" x14ac:dyDescent="0.35">
      <c r="A9" s="40" t="s">
        <v>134</v>
      </c>
      <c r="B9" s="47">
        <v>4</v>
      </c>
      <c r="C9" s="47" t="s">
        <v>8</v>
      </c>
      <c r="D9" s="92" t="s">
        <v>186</v>
      </c>
      <c r="E9" s="60" t="s">
        <v>188</v>
      </c>
      <c r="F9" s="47"/>
      <c r="G9" s="90"/>
      <c r="H9" s="47">
        <v>4</v>
      </c>
      <c r="I9" s="47">
        <v>4</v>
      </c>
      <c r="J9" s="90">
        <v>4</v>
      </c>
      <c r="K9" s="91">
        <v>4</v>
      </c>
      <c r="L9" s="89">
        <v>4</v>
      </c>
      <c r="M9" s="90">
        <v>2</v>
      </c>
      <c r="N9" s="91">
        <v>0</v>
      </c>
      <c r="O9" s="89">
        <v>0</v>
      </c>
      <c r="P9" s="89">
        <v>0</v>
      </c>
    </row>
    <row r="10" spans="1:16" ht="24" customHeight="1" x14ac:dyDescent="0.35">
      <c r="A10" s="41" t="s">
        <v>136</v>
      </c>
      <c r="B10" s="47">
        <v>4</v>
      </c>
      <c r="C10" s="47" t="s">
        <v>8</v>
      </c>
      <c r="D10" s="92" t="s">
        <v>186</v>
      </c>
      <c r="E10" s="60" t="s">
        <v>188</v>
      </c>
      <c r="F10" s="47"/>
      <c r="G10" s="87"/>
      <c r="H10" s="47">
        <v>4</v>
      </c>
      <c r="I10" s="47">
        <v>4</v>
      </c>
      <c r="J10" s="87">
        <v>4</v>
      </c>
      <c r="K10" s="88">
        <v>4</v>
      </c>
      <c r="L10" s="89">
        <v>4</v>
      </c>
      <c r="M10" s="87">
        <v>4</v>
      </c>
      <c r="N10" s="88">
        <v>0</v>
      </c>
      <c r="O10" s="89">
        <v>0</v>
      </c>
      <c r="P10" s="89">
        <v>0</v>
      </c>
    </row>
    <row r="11" spans="1:16" ht="24" customHeight="1" x14ac:dyDescent="0.35">
      <c r="A11" s="41" t="s">
        <v>132</v>
      </c>
      <c r="B11" s="47">
        <v>4</v>
      </c>
      <c r="C11" s="47" t="s">
        <v>6</v>
      </c>
      <c r="D11" s="92" t="s">
        <v>186</v>
      </c>
      <c r="E11" s="60" t="s">
        <v>188</v>
      </c>
      <c r="F11" s="47"/>
      <c r="G11" s="90"/>
      <c r="H11" s="47">
        <v>4</v>
      </c>
      <c r="I11" s="47">
        <v>4</v>
      </c>
      <c r="J11" s="90">
        <v>4</v>
      </c>
      <c r="K11" s="91">
        <v>4</v>
      </c>
      <c r="L11" s="89">
        <v>4</v>
      </c>
      <c r="M11" s="90">
        <v>4</v>
      </c>
      <c r="N11" s="91">
        <v>2</v>
      </c>
      <c r="O11" s="89">
        <v>2</v>
      </c>
      <c r="P11" s="89">
        <v>0</v>
      </c>
    </row>
    <row r="12" spans="1:16" ht="24" customHeight="1" x14ac:dyDescent="0.35">
      <c r="A12" s="40" t="s">
        <v>131</v>
      </c>
      <c r="B12" s="47">
        <v>1</v>
      </c>
      <c r="C12" s="47" t="s">
        <v>6</v>
      </c>
      <c r="D12" s="47" t="s">
        <v>184</v>
      </c>
      <c r="E12" s="60" t="s">
        <v>188</v>
      </c>
      <c r="F12" s="47"/>
      <c r="G12" s="87"/>
      <c r="H12" s="47">
        <v>1</v>
      </c>
      <c r="I12" s="47">
        <v>1</v>
      </c>
      <c r="J12" s="87">
        <v>1</v>
      </c>
      <c r="K12" s="88">
        <v>1</v>
      </c>
      <c r="L12" s="89">
        <v>1</v>
      </c>
      <c r="M12" s="87">
        <v>0</v>
      </c>
      <c r="N12" s="88">
        <v>0</v>
      </c>
      <c r="O12" s="89">
        <v>0</v>
      </c>
      <c r="P12" s="89">
        <v>0</v>
      </c>
    </row>
    <row r="13" spans="1:16" ht="24" customHeight="1" x14ac:dyDescent="0.35">
      <c r="A13" s="40" t="s">
        <v>144</v>
      </c>
      <c r="B13" s="47">
        <v>1</v>
      </c>
      <c r="C13" s="47" t="s">
        <v>6</v>
      </c>
      <c r="D13" s="107" t="s">
        <v>186</v>
      </c>
      <c r="E13" s="60" t="s">
        <v>188</v>
      </c>
      <c r="F13" s="47"/>
      <c r="G13" s="87"/>
      <c r="H13" s="47">
        <v>1</v>
      </c>
      <c r="I13" s="47">
        <v>1</v>
      </c>
      <c r="J13" s="87">
        <v>1</v>
      </c>
      <c r="K13" s="88">
        <v>1</v>
      </c>
      <c r="L13" s="89">
        <v>0</v>
      </c>
      <c r="M13" s="87">
        <v>0</v>
      </c>
      <c r="N13" s="88">
        <v>0</v>
      </c>
      <c r="O13" s="89">
        <v>0</v>
      </c>
      <c r="P13" s="89">
        <v>0</v>
      </c>
    </row>
    <row r="14" spans="1:16" ht="24" customHeight="1" x14ac:dyDescent="0.35">
      <c r="A14" s="40" t="s">
        <v>140</v>
      </c>
      <c r="B14" s="47">
        <v>1</v>
      </c>
      <c r="C14" s="47" t="s">
        <v>6</v>
      </c>
      <c r="D14" s="107" t="s">
        <v>186</v>
      </c>
      <c r="E14" s="60" t="s">
        <v>188</v>
      </c>
      <c r="F14" s="47"/>
      <c r="G14" s="87"/>
      <c r="H14" s="47">
        <v>1</v>
      </c>
      <c r="I14" s="47">
        <v>1</v>
      </c>
      <c r="J14" s="87">
        <v>1</v>
      </c>
      <c r="K14" s="88">
        <v>1</v>
      </c>
      <c r="L14" s="89">
        <v>0</v>
      </c>
      <c r="M14" s="87">
        <v>0</v>
      </c>
      <c r="N14" s="88">
        <v>0</v>
      </c>
      <c r="O14" s="89">
        <v>0</v>
      </c>
      <c r="P14" s="89">
        <v>0</v>
      </c>
    </row>
    <row r="15" spans="1:16" ht="24" customHeight="1" x14ac:dyDescent="0.35">
      <c r="A15" s="40" t="s">
        <v>141</v>
      </c>
      <c r="B15" s="47">
        <v>1</v>
      </c>
      <c r="C15" s="92" t="s">
        <v>6</v>
      </c>
      <c r="D15" s="107" t="s">
        <v>186</v>
      </c>
      <c r="E15" s="60" t="s">
        <v>188</v>
      </c>
      <c r="F15" s="47"/>
      <c r="G15" s="87"/>
      <c r="H15" s="47">
        <v>1</v>
      </c>
      <c r="I15" s="47">
        <v>1</v>
      </c>
      <c r="J15" s="87">
        <v>1</v>
      </c>
      <c r="K15" s="88">
        <v>1</v>
      </c>
      <c r="L15" s="89">
        <v>1</v>
      </c>
      <c r="M15" s="87">
        <v>1</v>
      </c>
      <c r="N15" s="88">
        <v>1</v>
      </c>
      <c r="O15" s="89">
        <v>1</v>
      </c>
      <c r="P15" s="89">
        <v>0</v>
      </c>
    </row>
    <row r="16" spans="1:16" ht="24" customHeight="1" x14ac:dyDescent="0.35">
      <c r="A16" s="40" t="s">
        <v>142</v>
      </c>
      <c r="B16" s="47">
        <v>1</v>
      </c>
      <c r="C16" s="47" t="s">
        <v>9</v>
      </c>
      <c r="D16" s="107" t="s">
        <v>186</v>
      </c>
      <c r="E16" s="60" t="s">
        <v>188</v>
      </c>
      <c r="F16" s="47"/>
      <c r="G16" s="87"/>
      <c r="H16" s="47">
        <v>1</v>
      </c>
      <c r="I16" s="47">
        <v>1</v>
      </c>
      <c r="J16" s="87">
        <v>1</v>
      </c>
      <c r="K16" s="88">
        <v>1</v>
      </c>
      <c r="L16" s="89">
        <v>1</v>
      </c>
      <c r="M16" s="87">
        <v>1</v>
      </c>
      <c r="N16" s="88">
        <v>1</v>
      </c>
      <c r="O16" s="89">
        <v>1</v>
      </c>
      <c r="P16" s="89">
        <v>0</v>
      </c>
    </row>
    <row r="17" spans="1:17" ht="24" customHeight="1" x14ac:dyDescent="0.35">
      <c r="A17" s="40" t="s">
        <v>145</v>
      </c>
      <c r="B17" s="47">
        <v>1</v>
      </c>
      <c r="C17" s="47" t="s">
        <v>9</v>
      </c>
      <c r="D17" s="107" t="s">
        <v>186</v>
      </c>
      <c r="E17" s="60" t="s">
        <v>188</v>
      </c>
      <c r="F17" s="47"/>
      <c r="G17" s="87"/>
      <c r="H17" s="47">
        <v>1</v>
      </c>
      <c r="I17" s="47">
        <v>0</v>
      </c>
      <c r="J17" s="87">
        <v>0</v>
      </c>
      <c r="K17" s="88">
        <v>0</v>
      </c>
      <c r="L17" s="89">
        <v>0</v>
      </c>
      <c r="M17" s="87">
        <v>0</v>
      </c>
      <c r="N17" s="88">
        <v>0</v>
      </c>
      <c r="O17" s="89">
        <v>0</v>
      </c>
      <c r="P17" s="89">
        <v>0</v>
      </c>
    </row>
    <row r="18" spans="1:17" ht="24" customHeight="1" x14ac:dyDescent="0.35">
      <c r="A18" s="38" t="s">
        <v>146</v>
      </c>
      <c r="B18" s="51">
        <v>4</v>
      </c>
      <c r="C18" s="51" t="s">
        <v>6</v>
      </c>
      <c r="D18" s="51" t="s">
        <v>183</v>
      </c>
      <c r="E18" s="74" t="s">
        <v>214</v>
      </c>
      <c r="F18" s="51"/>
      <c r="G18" s="93"/>
      <c r="H18" s="51">
        <v>4</v>
      </c>
      <c r="I18" s="51">
        <v>4</v>
      </c>
      <c r="J18" s="93">
        <v>4</v>
      </c>
      <c r="K18" s="94">
        <v>4</v>
      </c>
      <c r="L18" s="95">
        <v>4</v>
      </c>
      <c r="M18" s="93">
        <v>4</v>
      </c>
      <c r="N18" s="94">
        <v>4</v>
      </c>
      <c r="O18" s="95">
        <v>4</v>
      </c>
      <c r="P18" s="95">
        <v>4</v>
      </c>
      <c r="Q18" s="20"/>
    </row>
    <row r="19" spans="1:17" ht="24" customHeight="1" x14ac:dyDescent="0.35">
      <c r="A19" s="43" t="s">
        <v>168</v>
      </c>
      <c r="B19" s="44">
        <v>4</v>
      </c>
      <c r="C19" s="44" t="s">
        <v>8</v>
      </c>
      <c r="D19" s="44" t="s">
        <v>187</v>
      </c>
      <c r="E19" s="60" t="s">
        <v>188</v>
      </c>
      <c r="F19" s="44"/>
      <c r="G19" s="96"/>
      <c r="H19" s="44">
        <v>4</v>
      </c>
      <c r="I19" s="44">
        <v>4</v>
      </c>
      <c r="J19" s="96">
        <v>4</v>
      </c>
      <c r="K19" s="97">
        <v>2</v>
      </c>
      <c r="L19" s="77">
        <v>2</v>
      </c>
      <c r="M19" s="98">
        <v>0</v>
      </c>
      <c r="N19" s="99">
        <v>0</v>
      </c>
      <c r="O19" s="77">
        <v>0</v>
      </c>
      <c r="P19" s="77">
        <v>0</v>
      </c>
      <c r="Q19" s="20"/>
    </row>
    <row r="20" spans="1:17" ht="24" customHeight="1" x14ac:dyDescent="0.35">
      <c r="A20" s="43" t="s">
        <v>169</v>
      </c>
      <c r="B20" s="44">
        <v>8</v>
      </c>
      <c r="C20" s="44" t="s">
        <v>8</v>
      </c>
      <c r="D20" s="44" t="s">
        <v>185</v>
      </c>
      <c r="E20" s="60" t="s">
        <v>188</v>
      </c>
      <c r="F20" s="44"/>
      <c r="G20" s="96"/>
      <c r="H20" s="44">
        <v>8</v>
      </c>
      <c r="I20" s="44">
        <v>8</v>
      </c>
      <c r="J20" s="96">
        <v>8</v>
      </c>
      <c r="K20" s="97">
        <v>4</v>
      </c>
      <c r="L20" s="77">
        <v>2</v>
      </c>
      <c r="M20" s="96">
        <v>2</v>
      </c>
      <c r="N20" s="97">
        <v>0</v>
      </c>
      <c r="O20" s="77">
        <v>0</v>
      </c>
      <c r="P20" s="77">
        <v>0</v>
      </c>
      <c r="Q20" s="20"/>
    </row>
    <row r="21" spans="1:17" ht="24" customHeight="1" x14ac:dyDescent="0.35">
      <c r="A21" s="43" t="s">
        <v>170</v>
      </c>
      <c r="B21" s="44">
        <v>4</v>
      </c>
      <c r="C21" s="44" t="s">
        <v>6</v>
      </c>
      <c r="D21" s="44" t="s">
        <v>185</v>
      </c>
      <c r="E21" s="60" t="s">
        <v>188</v>
      </c>
      <c r="F21" s="44"/>
      <c r="G21" s="96"/>
      <c r="H21" s="44">
        <v>4</v>
      </c>
      <c r="I21" s="44">
        <v>2</v>
      </c>
      <c r="J21" s="96">
        <v>0</v>
      </c>
      <c r="K21" s="97">
        <v>0</v>
      </c>
      <c r="L21" s="77">
        <v>0</v>
      </c>
      <c r="M21" s="96">
        <v>0</v>
      </c>
      <c r="N21" s="97">
        <v>0</v>
      </c>
      <c r="O21" s="77">
        <v>0</v>
      </c>
      <c r="P21" s="77">
        <v>0</v>
      </c>
    </row>
    <row r="22" spans="1:17" ht="24" customHeight="1" x14ac:dyDescent="0.35">
      <c r="A22" s="43" t="s">
        <v>172</v>
      </c>
      <c r="B22" s="44">
        <v>4</v>
      </c>
      <c r="C22" s="44" t="s">
        <v>6</v>
      </c>
      <c r="D22" s="105" t="s">
        <v>185</v>
      </c>
      <c r="E22" s="60" t="s">
        <v>188</v>
      </c>
      <c r="F22" s="44"/>
      <c r="G22" s="96"/>
      <c r="H22" s="44">
        <v>4</v>
      </c>
      <c r="I22" s="44">
        <v>4</v>
      </c>
      <c r="J22" s="96">
        <v>4</v>
      </c>
      <c r="K22" s="97">
        <v>4</v>
      </c>
      <c r="L22" s="77">
        <v>0</v>
      </c>
      <c r="M22" s="98">
        <v>0</v>
      </c>
      <c r="N22" s="99">
        <v>0</v>
      </c>
      <c r="O22" s="77">
        <v>0</v>
      </c>
      <c r="P22" s="77">
        <v>0</v>
      </c>
    </row>
    <row r="23" spans="1:17" ht="24" customHeight="1" x14ac:dyDescent="0.35">
      <c r="A23" s="43" t="s">
        <v>173</v>
      </c>
      <c r="B23" s="44">
        <v>2</v>
      </c>
      <c r="C23" s="44" t="s">
        <v>8</v>
      </c>
      <c r="D23" s="105" t="s">
        <v>185</v>
      </c>
      <c r="E23" s="60" t="s">
        <v>188</v>
      </c>
      <c r="F23" s="44"/>
      <c r="G23" s="96"/>
      <c r="H23" s="44">
        <v>2</v>
      </c>
      <c r="I23" s="44">
        <v>2</v>
      </c>
      <c r="J23" s="96">
        <v>2</v>
      </c>
      <c r="K23" s="97">
        <v>2</v>
      </c>
      <c r="L23" s="44">
        <v>0</v>
      </c>
      <c r="M23" s="96">
        <v>0</v>
      </c>
      <c r="N23" s="97">
        <v>0</v>
      </c>
      <c r="O23" s="44">
        <v>0</v>
      </c>
      <c r="P23" s="44">
        <v>0</v>
      </c>
    </row>
    <row r="24" spans="1:17" ht="24" customHeight="1" x14ac:dyDescent="0.35">
      <c r="A24" s="43" t="s">
        <v>174</v>
      </c>
      <c r="B24" s="44">
        <v>2</v>
      </c>
      <c r="C24" s="44" t="s">
        <v>8</v>
      </c>
      <c r="D24" s="105" t="s">
        <v>185</v>
      </c>
      <c r="E24" s="60" t="s">
        <v>188</v>
      </c>
      <c r="F24" s="44"/>
      <c r="G24" s="96"/>
      <c r="H24" s="44">
        <v>2</v>
      </c>
      <c r="I24" s="44">
        <v>2</v>
      </c>
      <c r="J24" s="96">
        <v>2</v>
      </c>
      <c r="K24" s="97">
        <v>2</v>
      </c>
      <c r="L24" s="44">
        <v>0</v>
      </c>
      <c r="M24" s="96">
        <v>0</v>
      </c>
      <c r="N24" s="97">
        <v>0</v>
      </c>
      <c r="O24" s="44">
        <v>0</v>
      </c>
      <c r="P24" s="44">
        <v>0</v>
      </c>
    </row>
    <row r="25" spans="1:17" ht="24" customHeight="1" x14ac:dyDescent="0.35">
      <c r="A25" s="76" t="s">
        <v>219</v>
      </c>
      <c r="B25" s="44">
        <v>4</v>
      </c>
      <c r="C25" s="44" t="s">
        <v>9</v>
      </c>
      <c r="D25" s="44" t="s">
        <v>185</v>
      </c>
      <c r="E25" s="74" t="s">
        <v>214</v>
      </c>
      <c r="F25" s="44"/>
      <c r="G25" s="96"/>
      <c r="H25" s="44">
        <v>4</v>
      </c>
      <c r="I25" s="44">
        <v>4</v>
      </c>
      <c r="J25" s="96">
        <v>4</v>
      </c>
      <c r="K25" s="97">
        <v>4</v>
      </c>
      <c r="L25" s="44">
        <v>4</v>
      </c>
      <c r="M25" s="96">
        <v>2</v>
      </c>
      <c r="N25" s="97">
        <v>2</v>
      </c>
      <c r="O25" s="44">
        <v>2</v>
      </c>
      <c r="P25" s="44">
        <v>2</v>
      </c>
    </row>
    <row r="26" spans="1:17" ht="24" customHeight="1" x14ac:dyDescent="0.35">
      <c r="A26" s="76" t="s">
        <v>177</v>
      </c>
      <c r="B26" s="44">
        <v>4</v>
      </c>
      <c r="C26" s="44" t="s">
        <v>9</v>
      </c>
      <c r="D26" s="44" t="s">
        <v>185</v>
      </c>
      <c r="E26" s="60" t="s">
        <v>188</v>
      </c>
      <c r="F26" s="44"/>
      <c r="G26" s="96"/>
      <c r="H26" s="44">
        <v>4</v>
      </c>
      <c r="I26" s="44">
        <v>4</v>
      </c>
      <c r="J26" s="96">
        <v>4</v>
      </c>
      <c r="K26" s="97">
        <v>4</v>
      </c>
      <c r="L26" s="44">
        <v>2</v>
      </c>
      <c r="M26" s="96">
        <v>0</v>
      </c>
      <c r="N26" s="97">
        <v>0</v>
      </c>
      <c r="O26" s="44">
        <v>0</v>
      </c>
      <c r="P26" s="44">
        <v>0</v>
      </c>
    </row>
    <row r="27" spans="1:17" ht="24" customHeight="1" x14ac:dyDescent="0.35">
      <c r="A27" s="65" t="s">
        <v>191</v>
      </c>
      <c r="B27" s="61">
        <v>16</v>
      </c>
      <c r="C27" s="61" t="s">
        <v>8</v>
      </c>
      <c r="D27" s="100" t="s">
        <v>192</v>
      </c>
      <c r="E27" s="60" t="s">
        <v>188</v>
      </c>
      <c r="F27" s="61"/>
      <c r="G27" s="101"/>
      <c r="H27" s="61">
        <v>16</v>
      </c>
      <c r="I27" s="61">
        <v>8</v>
      </c>
      <c r="J27" s="101">
        <v>8</v>
      </c>
      <c r="K27" s="102">
        <v>4</v>
      </c>
      <c r="L27" s="61">
        <v>4</v>
      </c>
      <c r="M27" s="101">
        <v>4</v>
      </c>
      <c r="N27" s="102">
        <v>4</v>
      </c>
      <c r="O27" s="61">
        <v>0</v>
      </c>
      <c r="P27" s="61">
        <v>0</v>
      </c>
    </row>
    <row r="28" spans="1:17" ht="24" customHeight="1" x14ac:dyDescent="0.35">
      <c r="A28" s="65" t="s">
        <v>193</v>
      </c>
      <c r="B28" s="61">
        <v>2</v>
      </c>
      <c r="C28" s="61" t="s">
        <v>8</v>
      </c>
      <c r="D28" s="61" t="s">
        <v>186</v>
      </c>
      <c r="E28" s="60" t="s">
        <v>188</v>
      </c>
      <c r="F28" s="61"/>
      <c r="G28" s="101"/>
      <c r="H28" s="61">
        <v>2</v>
      </c>
      <c r="I28" s="61">
        <v>2</v>
      </c>
      <c r="J28" s="101">
        <v>2</v>
      </c>
      <c r="K28" s="102">
        <v>2</v>
      </c>
      <c r="L28" s="61">
        <v>2</v>
      </c>
      <c r="M28" s="101">
        <v>2</v>
      </c>
      <c r="N28" s="102">
        <v>2</v>
      </c>
      <c r="O28" s="61">
        <v>2</v>
      </c>
      <c r="P28" s="61">
        <v>0</v>
      </c>
    </row>
    <row r="29" spans="1:17" ht="24" customHeight="1" x14ac:dyDescent="0.35">
      <c r="A29" s="56" t="s">
        <v>189</v>
      </c>
      <c r="B29" s="61">
        <v>1</v>
      </c>
      <c r="C29" s="61" t="s">
        <v>8</v>
      </c>
      <c r="D29" s="61" t="s">
        <v>186</v>
      </c>
      <c r="E29" s="60" t="s">
        <v>188</v>
      </c>
      <c r="F29" s="61"/>
      <c r="G29" s="101"/>
      <c r="H29" s="61">
        <v>1</v>
      </c>
      <c r="I29" s="61">
        <v>0</v>
      </c>
      <c r="J29" s="101">
        <v>0</v>
      </c>
      <c r="K29" s="102">
        <v>0</v>
      </c>
      <c r="L29" s="61">
        <v>0</v>
      </c>
      <c r="M29" s="101">
        <v>0</v>
      </c>
      <c r="N29" s="102">
        <v>0</v>
      </c>
      <c r="O29" s="61">
        <v>0</v>
      </c>
      <c r="P29" s="61">
        <v>0</v>
      </c>
    </row>
    <row r="30" spans="1:17" ht="24" customHeight="1" x14ac:dyDescent="0.25">
      <c r="F30" s="103" t="s">
        <v>204</v>
      </c>
      <c r="H30" s="20">
        <f>SUM(H3:H29)</f>
        <v>95</v>
      </c>
    </row>
    <row r="31" spans="1:17" ht="24" customHeight="1" x14ac:dyDescent="0.25"/>
    <row r="32" spans="1:17" ht="24" customHeight="1" x14ac:dyDescent="0.25"/>
    <row r="33" spans="12:16" ht="24" customHeight="1" x14ac:dyDescent="0.25"/>
    <row r="34" spans="12:16" ht="24" customHeight="1" x14ac:dyDescent="0.25"/>
    <row r="35" spans="12:16" ht="24" customHeight="1" x14ac:dyDescent="0.25">
      <c r="L35" s="104"/>
      <c r="O35" s="19"/>
      <c r="P35" s="19"/>
    </row>
    <row r="36" spans="12:16" ht="24" customHeight="1" x14ac:dyDescent="0.25">
      <c r="L36" s="104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796875" defaultRowHeight="12.75" customHeight="1" x14ac:dyDescent="0.25"/>
  <cols>
    <col min="2" max="10" width="9.7265625" customWidth="1"/>
  </cols>
  <sheetData>
    <row r="1" spans="1:11" ht="35.25" customHeight="1" x14ac:dyDescent="0.25">
      <c r="A1" s="139" t="s">
        <v>26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1" ht="14.5" x14ac:dyDescent="0.25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1" ht="14.5" x14ac:dyDescent="0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5" x14ac:dyDescent="0.25">
      <c r="A4" s="1"/>
      <c r="B4" s="68">
        <v>41535</v>
      </c>
      <c r="C4" s="69">
        <v>41537</v>
      </c>
      <c r="D4" s="70">
        <v>41540</v>
      </c>
      <c r="E4" s="68">
        <v>41542</v>
      </c>
      <c r="F4" s="69">
        <v>41544</v>
      </c>
      <c r="G4" s="70">
        <v>41547</v>
      </c>
      <c r="H4" s="68">
        <v>41549</v>
      </c>
      <c r="I4" s="69">
        <v>41551</v>
      </c>
      <c r="J4" s="70">
        <v>41554</v>
      </c>
    </row>
    <row r="5" spans="1:11" ht="26.25" customHeight="1" x14ac:dyDescent="0.25">
      <c r="A5" s="25"/>
      <c r="B5" s="112">
        <v>1</v>
      </c>
      <c r="C5" s="113">
        <v>2</v>
      </c>
      <c r="D5" s="113">
        <v>3</v>
      </c>
      <c r="E5" s="113">
        <v>4</v>
      </c>
      <c r="F5" s="113">
        <v>5</v>
      </c>
      <c r="G5" s="113">
        <v>6</v>
      </c>
      <c r="H5" s="113">
        <v>7</v>
      </c>
      <c r="I5" s="113">
        <v>8</v>
      </c>
      <c r="J5" s="112">
        <v>9</v>
      </c>
      <c r="K5" s="10"/>
    </row>
    <row r="6" spans="1:11" ht="26.25" customHeight="1" x14ac:dyDescent="0.25">
      <c r="A6" s="21" t="s">
        <v>27</v>
      </c>
      <c r="B6" s="113">
        <f>SUM('Sprint 1'!H3:H29)</f>
        <v>95</v>
      </c>
      <c r="C6" s="113">
        <f>SUM('Sprint 1'!I3:I29)</f>
        <v>82</v>
      </c>
      <c r="D6" s="113">
        <f>SUM('Sprint 1'!J3:J29)</f>
        <v>71</v>
      </c>
      <c r="E6" s="113">
        <f>SUM('Sprint 1'!K3:K29)</f>
        <v>59</v>
      </c>
      <c r="F6" s="113">
        <f>SUM('Sprint 1'!L3:L29)</f>
        <v>43</v>
      </c>
      <c r="G6" s="113">
        <f>SUM('Sprint 1'!M3:M29)</f>
        <v>28</v>
      </c>
      <c r="H6" s="113">
        <f>SUM('Sprint 1'!N3:N29)</f>
        <v>16</v>
      </c>
      <c r="I6" s="113">
        <f>SUM('Sprint 1'!O3:O29)</f>
        <v>12</v>
      </c>
      <c r="J6" s="112">
        <f>SUM('Sprint 1'!P3:P29)</f>
        <v>6</v>
      </c>
      <c r="K6" s="10"/>
    </row>
    <row r="7" spans="1:11" ht="24" customHeight="1" x14ac:dyDescent="0.25">
      <c r="A7" s="21" t="s">
        <v>28</v>
      </c>
      <c r="B7" s="110">
        <f>SUM('Sprint 1'!$B$3:$B$29)-(((B5-1)*SUM('Sprint 1'!$B$3:$B$29))/($J$5-1))</f>
        <v>95</v>
      </c>
      <c r="C7" s="110">
        <f>SUM('Sprint 1'!$B$3:$B$29)-(((C5-1)*SUM('Sprint 1'!$B$3:$B$29))/($J$5-1))</f>
        <v>83.125</v>
      </c>
      <c r="D7" s="110">
        <f>SUM('Sprint 1'!$B$3:$B$29)-(((D5-1)*SUM('Sprint 1'!$B$3:$B$29))/($J$5-1))</f>
        <v>71.25</v>
      </c>
      <c r="E7" s="110">
        <f>SUM('Sprint 1'!$B$3:$B$29)-(((E5-1)*SUM('Sprint 1'!$B$3:$B$29))/($J$5-1))</f>
        <v>59.375</v>
      </c>
      <c r="F7" s="110">
        <f>SUM('Sprint 1'!$B$3:$B$29)-(((F5-1)*SUM('Sprint 1'!$B$3:$B$29))/($J$5-1))</f>
        <v>47.5</v>
      </c>
      <c r="G7" s="110">
        <f>SUM('Sprint 1'!$B$3:$B$29)-(((G5-1)*SUM('Sprint 1'!$B$3:$B$29))/($J$5-1))</f>
        <v>35.625</v>
      </c>
      <c r="H7" s="110">
        <f>SUM('Sprint 1'!$B$3:$B$29)-(((H5-1)*SUM('Sprint 1'!$B$3:$B$29))/($J$5-1))</f>
        <v>23.75</v>
      </c>
      <c r="I7" s="110">
        <f>SUM('Sprint 1'!$B$3:$B$29)-(((I5-1)*SUM('Sprint 1'!$B$3:$B$29))/($J$5-1))</f>
        <v>11.875</v>
      </c>
      <c r="J7" s="111">
        <f>SUM('Sprint 1'!$B$3:$B$29)-(((J5-1)*SUM('Sprint 1'!$B$3:$B$29))/($J$5-1))</f>
        <v>0</v>
      </c>
      <c r="K7" s="5"/>
    </row>
    <row r="8" spans="1:11" ht="26.25" customHeight="1" x14ac:dyDescent="0.25"/>
    <row r="9" spans="1:11" ht="26.25" customHeight="1" x14ac:dyDescent="0.25"/>
    <row r="10" spans="1:11" ht="26.25" customHeight="1" x14ac:dyDescent="0.25"/>
    <row r="11" spans="1:11" ht="26.25" customHeight="1" x14ac:dyDescent="0.25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5">
      <c r="B12" s="15"/>
      <c r="C12" s="15"/>
      <c r="D12" s="15"/>
      <c r="E12" s="15"/>
      <c r="F12" s="15"/>
      <c r="G12" s="15"/>
    </row>
    <row r="13" spans="1:11" ht="26.25" customHeight="1" x14ac:dyDescent="0.25">
      <c r="B13" s="15"/>
      <c r="C13" s="15"/>
      <c r="D13" s="15"/>
      <c r="E13" s="15"/>
      <c r="F13" s="15"/>
      <c r="G13" s="15"/>
    </row>
    <row r="14" spans="1:11" ht="26.25" customHeight="1" x14ac:dyDescent="0.25">
      <c r="B14" s="15"/>
      <c r="C14" s="15"/>
      <c r="D14" s="15"/>
      <c r="E14" s="15"/>
      <c r="F14" s="15"/>
      <c r="G14" s="15"/>
    </row>
    <row r="15" spans="1:11" ht="26.25" customHeight="1" x14ac:dyDescent="0.25">
      <c r="B15" s="15"/>
      <c r="C15" s="15"/>
      <c r="D15" s="15"/>
      <c r="E15" s="15"/>
      <c r="F15" s="15"/>
      <c r="G15" s="15"/>
    </row>
    <row r="16" spans="1:11" ht="26.25" customHeight="1" x14ac:dyDescent="0.25">
      <c r="B16" s="15"/>
      <c r="C16" s="15"/>
      <c r="D16" s="15"/>
      <c r="E16" s="15"/>
      <c r="F16" s="15"/>
      <c r="G16" s="15"/>
    </row>
    <row r="17" spans="2:7" ht="13" x14ac:dyDescent="0.25">
      <c r="B17" s="15"/>
      <c r="C17" s="15"/>
      <c r="D17" s="15"/>
      <c r="E17" s="15"/>
      <c r="F17" s="15"/>
      <c r="G17" s="15"/>
    </row>
    <row r="18" spans="2:7" ht="13" x14ac:dyDescent="0.25">
      <c r="B18" s="15"/>
      <c r="C18" s="15"/>
      <c r="D18" s="15"/>
      <c r="E18" s="15"/>
      <c r="F18" s="15"/>
      <c r="G18" s="15"/>
    </row>
    <row r="19" spans="2:7" ht="13" x14ac:dyDescent="0.25">
      <c r="B19" s="15"/>
      <c r="C19" s="15"/>
      <c r="D19" s="15"/>
      <c r="E19" s="15"/>
      <c r="F19" s="15"/>
      <c r="G19" s="15"/>
    </row>
    <row r="20" spans="2:7" ht="13" x14ac:dyDescent="0.25">
      <c r="B20" s="15"/>
      <c r="C20" s="15"/>
      <c r="D20" s="15"/>
      <c r="E20" s="15"/>
      <c r="F20" s="15"/>
      <c r="G20" s="15"/>
    </row>
    <row r="21" spans="2:7" ht="13" x14ac:dyDescent="0.25">
      <c r="B21" s="15"/>
      <c r="C21" s="15"/>
      <c r="D21" s="15"/>
      <c r="E21" s="15"/>
      <c r="F21" s="15"/>
      <c r="G21" s="15"/>
    </row>
    <row r="22" spans="2:7" ht="13" x14ac:dyDescent="0.25">
      <c r="B22" s="15"/>
      <c r="C22" s="15"/>
      <c r="D22" s="15"/>
      <c r="E22" s="15"/>
      <c r="F22" s="15"/>
      <c r="G22" s="15"/>
    </row>
    <row r="23" spans="2:7" ht="13" x14ac:dyDescent="0.25">
      <c r="B23" s="15"/>
      <c r="C23" s="15"/>
      <c r="D23" s="15"/>
      <c r="E23" s="15"/>
      <c r="F23" s="15"/>
      <c r="G23" s="15"/>
    </row>
    <row r="24" spans="2:7" ht="13" x14ac:dyDescent="0.25">
      <c r="B24" s="15"/>
      <c r="C24" s="15"/>
      <c r="D24" s="15"/>
      <c r="E24" s="15"/>
      <c r="F24" s="15"/>
      <c r="G24" s="15"/>
    </row>
    <row r="25" spans="2:7" ht="13" x14ac:dyDescent="0.25">
      <c r="B25" s="15"/>
      <c r="C25" s="15"/>
      <c r="D25" s="15"/>
      <c r="E25" s="15"/>
      <c r="F25" s="15"/>
      <c r="G25" s="15"/>
    </row>
    <row r="26" spans="2:7" ht="12.75" customHeight="1" x14ac:dyDescent="0.25">
      <c r="B26" s="15"/>
      <c r="C26" s="15"/>
      <c r="D26" s="15"/>
      <c r="E26" s="15"/>
      <c r="F26" s="15"/>
      <c r="G26" s="15"/>
    </row>
    <row r="27" spans="2:7" ht="12.75" customHeight="1" x14ac:dyDescent="0.25">
      <c r="B27" s="15"/>
      <c r="C27" s="15"/>
      <c r="D27" s="15"/>
      <c r="E27" s="15"/>
      <c r="F27" s="15"/>
      <c r="G27" s="15"/>
    </row>
    <row r="28" spans="2:7" ht="12.75" customHeight="1" x14ac:dyDescent="0.25">
      <c r="B28" s="15"/>
      <c r="C28" s="15"/>
      <c r="D28" s="15"/>
      <c r="E28" s="15"/>
      <c r="F28" s="15"/>
      <c r="G28" s="15"/>
    </row>
    <row r="29" spans="2:7" ht="12.75" customHeight="1" x14ac:dyDescent="0.25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70" zoomScaleNormal="70" workbookViewId="0">
      <pane ySplit="2" topLeftCell="A3" activePane="bottomLeft" state="frozen"/>
      <selection pane="bottomLeft" activeCell="Q6" sqref="Q6"/>
    </sheetView>
  </sheetViews>
  <sheetFormatPr defaultColWidth="17.1796875" defaultRowHeight="12.75" customHeight="1" x14ac:dyDescent="0.25"/>
  <cols>
    <col min="1" max="1" width="90.1796875" customWidth="1"/>
    <col min="2" max="2" width="4.81640625" style="20" customWidth="1"/>
    <col min="3" max="3" width="9.7265625" style="20" customWidth="1"/>
    <col min="4" max="4" width="23.81640625" style="20" customWidth="1"/>
    <col min="5" max="5" width="13.81640625" style="20" customWidth="1"/>
    <col min="6" max="6" width="25.81640625" style="20" customWidth="1"/>
    <col min="7" max="7" width="6.26953125" style="20" customWidth="1"/>
    <col min="8" max="8" width="4.54296875" customWidth="1"/>
    <col min="9" max="9" width="3.54296875" customWidth="1"/>
    <col min="10" max="10" width="4.1796875" customWidth="1"/>
    <col min="11" max="11" width="3.54296875" customWidth="1"/>
    <col min="12" max="13" width="4.7265625" customWidth="1"/>
    <col min="14" max="14" width="4" customWidth="1"/>
    <col min="15" max="15" width="5" customWidth="1"/>
    <col min="16" max="16" width="4.81640625" customWidth="1"/>
    <col min="18" max="18" width="5.7265625" customWidth="1"/>
    <col min="19" max="19" width="31.1796875" customWidth="1"/>
    <col min="20" max="26" width="5.7265625" customWidth="1"/>
  </cols>
  <sheetData>
    <row r="1" spans="1:18" ht="29.25" customHeight="1" x14ac:dyDescent="0.4">
      <c r="A1" s="119" t="s">
        <v>225</v>
      </c>
      <c r="B1" s="83"/>
      <c r="C1" s="84"/>
      <c r="D1" s="12"/>
      <c r="E1" s="83"/>
      <c r="F1" s="83"/>
      <c r="G1" s="85" t="s">
        <v>16</v>
      </c>
      <c r="H1" s="136" t="s">
        <v>223</v>
      </c>
      <c r="I1" s="137"/>
      <c r="J1" s="138"/>
      <c r="K1" s="136" t="s">
        <v>224</v>
      </c>
      <c r="L1" s="137"/>
      <c r="M1" s="138"/>
      <c r="N1" s="136" t="s">
        <v>230</v>
      </c>
      <c r="O1" s="137"/>
      <c r="P1" s="138"/>
    </row>
    <row r="2" spans="1:18" ht="13" x14ac:dyDescent="0.3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06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35">
      <c r="A3" s="67" t="s">
        <v>199</v>
      </c>
      <c r="B3" s="47">
        <v>2</v>
      </c>
      <c r="C3" s="78" t="s">
        <v>8</v>
      </c>
      <c r="D3" s="107" t="s">
        <v>229</v>
      </c>
      <c r="E3" s="148" t="s">
        <v>188</v>
      </c>
      <c r="F3" s="47"/>
      <c r="G3" s="87"/>
      <c r="H3" s="42">
        <v>2</v>
      </c>
      <c r="I3" s="42">
        <v>2</v>
      </c>
      <c r="J3" s="49">
        <v>2</v>
      </c>
      <c r="K3" s="50">
        <v>2</v>
      </c>
      <c r="L3" s="48">
        <v>0</v>
      </c>
      <c r="M3" s="49">
        <v>0</v>
      </c>
      <c r="N3" s="50">
        <v>0</v>
      </c>
      <c r="O3" s="48">
        <v>0</v>
      </c>
      <c r="P3" s="48">
        <v>0</v>
      </c>
      <c r="R3">
        <f>SUM(P3:P9)</f>
        <v>6</v>
      </c>
    </row>
    <row r="4" spans="1:18" ht="24" customHeight="1" x14ac:dyDescent="0.35">
      <c r="A4" s="67" t="s">
        <v>196</v>
      </c>
      <c r="B4" s="47">
        <v>8</v>
      </c>
      <c r="C4" s="78" t="s">
        <v>8</v>
      </c>
      <c r="D4" s="115" t="s">
        <v>186</v>
      </c>
      <c r="E4" s="52" t="s">
        <v>25</v>
      </c>
      <c r="F4" s="47"/>
      <c r="G4" s="87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35">
      <c r="A5" s="116" t="s">
        <v>232</v>
      </c>
      <c r="B5" s="47">
        <v>4</v>
      </c>
      <c r="C5" s="78" t="s">
        <v>8</v>
      </c>
      <c r="D5" s="115" t="s">
        <v>186</v>
      </c>
      <c r="E5" s="60" t="s">
        <v>188</v>
      </c>
      <c r="F5" s="47"/>
      <c r="G5" s="87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35">
      <c r="A6" s="67" t="s">
        <v>202</v>
      </c>
      <c r="B6" s="47">
        <v>4</v>
      </c>
      <c r="C6" s="78" t="s">
        <v>8</v>
      </c>
      <c r="D6" s="107" t="s">
        <v>229</v>
      </c>
      <c r="E6" s="52" t="s">
        <v>25</v>
      </c>
      <c r="F6" s="47"/>
      <c r="G6" s="87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2</v>
      </c>
      <c r="P6" s="48">
        <v>2</v>
      </c>
    </row>
    <row r="7" spans="1:18" ht="24" customHeight="1" x14ac:dyDescent="0.35">
      <c r="A7" s="40" t="s">
        <v>143</v>
      </c>
      <c r="B7" s="47">
        <v>1</v>
      </c>
      <c r="C7" s="47" t="s">
        <v>9</v>
      </c>
      <c r="D7" s="107" t="s">
        <v>186</v>
      </c>
      <c r="E7" s="60" t="s">
        <v>188</v>
      </c>
      <c r="F7" s="47"/>
      <c r="G7" s="87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35">
      <c r="A8" s="73" t="s">
        <v>138</v>
      </c>
      <c r="B8" s="47">
        <v>2</v>
      </c>
      <c r="C8" s="47" t="s">
        <v>9</v>
      </c>
      <c r="D8" s="107" t="s">
        <v>186</v>
      </c>
      <c r="E8" s="60" t="s">
        <v>188</v>
      </c>
      <c r="F8" s="47"/>
      <c r="G8" s="87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35">
      <c r="A9" s="114" t="s">
        <v>231</v>
      </c>
      <c r="B9" s="47">
        <v>4</v>
      </c>
      <c r="C9" s="47" t="s">
        <v>9</v>
      </c>
      <c r="D9" s="107" t="s">
        <v>186</v>
      </c>
      <c r="E9" s="52" t="s">
        <v>25</v>
      </c>
      <c r="F9" s="47"/>
      <c r="G9" s="87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35">
      <c r="A10" s="126" t="s">
        <v>249</v>
      </c>
      <c r="B10" s="108">
        <v>2</v>
      </c>
      <c r="C10" s="108" t="s">
        <v>8</v>
      </c>
      <c r="D10" s="108" t="s">
        <v>227</v>
      </c>
      <c r="E10" s="52" t="s">
        <v>25</v>
      </c>
      <c r="F10" s="51"/>
      <c r="G10" s="93"/>
      <c r="H10" s="39">
        <v>2</v>
      </c>
      <c r="I10" s="39">
        <v>2</v>
      </c>
      <c r="J10" s="54">
        <v>2</v>
      </c>
      <c r="K10" s="55">
        <v>2</v>
      </c>
      <c r="L10" s="53">
        <v>2</v>
      </c>
      <c r="M10" s="54">
        <v>2</v>
      </c>
      <c r="N10" s="55">
        <v>2</v>
      </c>
      <c r="O10" s="53">
        <v>2</v>
      </c>
      <c r="P10" s="53">
        <v>2</v>
      </c>
      <c r="R10">
        <f>SUM(P10:P21)</f>
        <v>32</v>
      </c>
    </row>
    <row r="11" spans="1:18" ht="24" customHeight="1" x14ac:dyDescent="0.35">
      <c r="A11" s="126" t="s">
        <v>246</v>
      </c>
      <c r="B11" s="108">
        <v>16</v>
      </c>
      <c r="C11" s="108" t="s">
        <v>8</v>
      </c>
      <c r="D11" s="108" t="s">
        <v>227</v>
      </c>
      <c r="E11" s="52" t="s">
        <v>25</v>
      </c>
      <c r="F11" s="51"/>
      <c r="G11" s="93"/>
      <c r="H11" s="39">
        <v>16</v>
      </c>
      <c r="I11" s="39">
        <v>16</v>
      </c>
      <c r="J11" s="54">
        <v>16</v>
      </c>
      <c r="K11" s="55">
        <v>8</v>
      </c>
      <c r="L11" s="53">
        <v>8</v>
      </c>
      <c r="M11" s="54">
        <v>8</v>
      </c>
      <c r="N11" s="55">
        <v>8</v>
      </c>
      <c r="O11" s="53">
        <v>8</v>
      </c>
      <c r="P11" s="53">
        <v>8</v>
      </c>
    </row>
    <row r="12" spans="1:18" ht="24" customHeight="1" x14ac:dyDescent="0.35">
      <c r="A12" s="126" t="s">
        <v>247</v>
      </c>
      <c r="B12" s="108">
        <v>4</v>
      </c>
      <c r="C12" s="108" t="s">
        <v>8</v>
      </c>
      <c r="D12" s="108" t="s">
        <v>227</v>
      </c>
      <c r="E12" s="52" t="s">
        <v>25</v>
      </c>
      <c r="F12" s="51"/>
      <c r="G12" s="93"/>
      <c r="H12" s="39">
        <v>4</v>
      </c>
      <c r="I12" s="39">
        <v>4</v>
      </c>
      <c r="J12" s="54">
        <v>4</v>
      </c>
      <c r="K12" s="55">
        <v>4</v>
      </c>
      <c r="L12" s="53">
        <v>2</v>
      </c>
      <c r="M12" s="54">
        <v>2</v>
      </c>
      <c r="N12" s="55">
        <v>2</v>
      </c>
      <c r="O12" s="53">
        <v>2</v>
      </c>
      <c r="P12" s="53">
        <v>2</v>
      </c>
    </row>
    <row r="13" spans="1:18" ht="24" customHeight="1" x14ac:dyDescent="0.35">
      <c r="A13" s="126" t="s">
        <v>248</v>
      </c>
      <c r="B13" s="108">
        <v>4</v>
      </c>
      <c r="C13" s="108" t="s">
        <v>8</v>
      </c>
      <c r="D13" s="108" t="s">
        <v>227</v>
      </c>
      <c r="E13" s="52" t="s">
        <v>25</v>
      </c>
      <c r="F13" s="51"/>
      <c r="G13" s="93"/>
      <c r="H13" s="39">
        <v>4</v>
      </c>
      <c r="I13" s="39">
        <v>4</v>
      </c>
      <c r="J13" s="54">
        <v>4</v>
      </c>
      <c r="K13" s="55">
        <v>4</v>
      </c>
      <c r="L13" s="53">
        <v>4</v>
      </c>
      <c r="M13" s="54">
        <v>4</v>
      </c>
      <c r="N13" s="55">
        <v>4</v>
      </c>
      <c r="O13" s="53">
        <v>4</v>
      </c>
      <c r="P13" s="53">
        <v>4</v>
      </c>
    </row>
    <row r="14" spans="1:18" ht="24" customHeight="1" x14ac:dyDescent="0.35">
      <c r="A14" s="117" t="s">
        <v>233</v>
      </c>
      <c r="B14" s="51">
        <v>8</v>
      </c>
      <c r="C14" s="79" t="s">
        <v>8</v>
      </c>
      <c r="D14" s="118" t="s">
        <v>186</v>
      </c>
      <c r="E14" s="60" t="s">
        <v>188</v>
      </c>
      <c r="F14" s="51"/>
      <c r="G14" s="93"/>
      <c r="H14" s="39">
        <v>8</v>
      </c>
      <c r="I14" s="39">
        <v>8</v>
      </c>
      <c r="J14" s="54">
        <v>8</v>
      </c>
      <c r="K14" s="55">
        <v>8</v>
      </c>
      <c r="L14" s="53">
        <v>4</v>
      </c>
      <c r="M14" s="54">
        <v>0</v>
      </c>
      <c r="N14" s="55">
        <v>0</v>
      </c>
      <c r="O14" s="53">
        <v>0</v>
      </c>
      <c r="P14" s="53">
        <v>0</v>
      </c>
    </row>
    <row r="15" spans="1:18" ht="24" customHeight="1" x14ac:dyDescent="0.35">
      <c r="A15" s="75" t="s">
        <v>215</v>
      </c>
      <c r="B15" s="51">
        <v>8</v>
      </c>
      <c r="C15" s="79" t="s">
        <v>8</v>
      </c>
      <c r="D15" s="108" t="s">
        <v>183</v>
      </c>
      <c r="E15" s="52" t="s">
        <v>25</v>
      </c>
      <c r="F15" s="51"/>
      <c r="G15" s="93"/>
      <c r="H15" s="39">
        <v>8</v>
      </c>
      <c r="I15" s="39">
        <v>7</v>
      </c>
      <c r="J15" s="54">
        <v>7</v>
      </c>
      <c r="K15" s="55">
        <v>6</v>
      </c>
      <c r="L15" s="53">
        <v>6</v>
      </c>
      <c r="M15" s="54">
        <v>6</v>
      </c>
      <c r="N15" s="55">
        <v>6</v>
      </c>
      <c r="O15" s="53">
        <v>6</v>
      </c>
      <c r="P15" s="53">
        <v>6</v>
      </c>
    </row>
    <row r="16" spans="1:18" ht="24" customHeight="1" x14ac:dyDescent="0.35">
      <c r="A16" s="75" t="s">
        <v>218</v>
      </c>
      <c r="B16" s="51">
        <v>4</v>
      </c>
      <c r="C16" s="79" t="s">
        <v>8</v>
      </c>
      <c r="D16" s="108" t="s">
        <v>227</v>
      </c>
      <c r="E16" s="52" t="s">
        <v>25</v>
      </c>
      <c r="F16" s="51"/>
      <c r="G16" s="93"/>
      <c r="H16" s="39">
        <v>4</v>
      </c>
      <c r="I16" s="39">
        <v>4</v>
      </c>
      <c r="J16" s="54">
        <v>4</v>
      </c>
      <c r="K16" s="55">
        <v>4</v>
      </c>
      <c r="L16" s="53">
        <v>4</v>
      </c>
      <c r="M16" s="54">
        <v>4</v>
      </c>
      <c r="N16" s="55">
        <v>4</v>
      </c>
      <c r="O16" s="53">
        <v>4</v>
      </c>
      <c r="P16" s="53">
        <v>4</v>
      </c>
    </row>
    <row r="17" spans="1:19" ht="24" customHeight="1" x14ac:dyDescent="0.35">
      <c r="A17" s="38" t="s">
        <v>153</v>
      </c>
      <c r="B17" s="51">
        <v>2</v>
      </c>
      <c r="C17" s="51" t="s">
        <v>6</v>
      </c>
      <c r="D17" s="108" t="s">
        <v>227</v>
      </c>
      <c r="E17" s="52" t="s">
        <v>25</v>
      </c>
      <c r="F17" s="51"/>
      <c r="G17" s="93"/>
      <c r="H17" s="39">
        <v>2</v>
      </c>
      <c r="I17" s="39">
        <v>2</v>
      </c>
      <c r="J17" s="54">
        <v>2</v>
      </c>
      <c r="K17" s="55">
        <v>2</v>
      </c>
      <c r="L17" s="53">
        <v>2</v>
      </c>
      <c r="M17" s="54">
        <v>2</v>
      </c>
      <c r="N17" s="55">
        <v>2</v>
      </c>
      <c r="O17" s="53">
        <v>2</v>
      </c>
      <c r="P17" s="53">
        <v>2</v>
      </c>
    </row>
    <row r="18" spans="1:19" ht="24" customHeight="1" x14ac:dyDescent="0.35">
      <c r="A18" s="38" t="s">
        <v>156</v>
      </c>
      <c r="B18" s="51">
        <v>1</v>
      </c>
      <c r="C18" s="51" t="s">
        <v>6</v>
      </c>
      <c r="D18" s="108" t="s">
        <v>227</v>
      </c>
      <c r="E18" s="52" t="s">
        <v>25</v>
      </c>
      <c r="F18" s="51"/>
      <c r="G18" s="93"/>
      <c r="H18" s="39">
        <v>1</v>
      </c>
      <c r="I18" s="39">
        <v>1</v>
      </c>
      <c r="J18" s="54">
        <v>1</v>
      </c>
      <c r="K18" s="55">
        <v>1</v>
      </c>
      <c r="L18" s="53">
        <v>1</v>
      </c>
      <c r="M18" s="54">
        <v>1</v>
      </c>
      <c r="N18" s="55">
        <v>1</v>
      </c>
      <c r="O18" s="53">
        <v>1</v>
      </c>
      <c r="P18" s="53">
        <v>1</v>
      </c>
      <c r="R18">
        <f>SUM(P22:P32)</f>
        <v>3</v>
      </c>
    </row>
    <row r="19" spans="1:19" ht="24" customHeight="1" x14ac:dyDescent="0.35">
      <c r="A19" s="38" t="s">
        <v>146</v>
      </c>
      <c r="B19" s="51">
        <v>2</v>
      </c>
      <c r="C19" s="51" t="s">
        <v>6</v>
      </c>
      <c r="D19" s="127" t="s">
        <v>186</v>
      </c>
      <c r="E19" s="125" t="s">
        <v>188</v>
      </c>
      <c r="F19" s="51"/>
      <c r="G19" s="93"/>
      <c r="H19" s="39">
        <v>2</v>
      </c>
      <c r="I19" s="39">
        <v>2</v>
      </c>
      <c r="J19" s="54">
        <v>2</v>
      </c>
      <c r="K19" s="55">
        <v>1</v>
      </c>
      <c r="L19" s="53">
        <v>1</v>
      </c>
      <c r="M19" s="54">
        <v>1</v>
      </c>
      <c r="N19" s="55">
        <v>0</v>
      </c>
      <c r="O19" s="53">
        <v>0</v>
      </c>
      <c r="P19" s="53">
        <v>0</v>
      </c>
    </row>
    <row r="20" spans="1:19" ht="24" customHeight="1" x14ac:dyDescent="0.35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3"/>
      <c r="H20" s="39">
        <v>2</v>
      </c>
      <c r="I20" s="39">
        <v>2</v>
      </c>
      <c r="J20" s="54">
        <v>2</v>
      </c>
      <c r="K20" s="55">
        <v>2</v>
      </c>
      <c r="L20" s="53">
        <v>2</v>
      </c>
      <c r="M20" s="54">
        <v>2</v>
      </c>
      <c r="N20" s="55">
        <v>2</v>
      </c>
      <c r="O20" s="53">
        <v>2</v>
      </c>
      <c r="P20" s="53">
        <v>2</v>
      </c>
    </row>
    <row r="21" spans="1:19" ht="24" customHeight="1" x14ac:dyDescent="0.35">
      <c r="A21" s="38" t="s">
        <v>147</v>
      </c>
      <c r="B21" s="51">
        <v>1</v>
      </c>
      <c r="C21" s="51" t="s">
        <v>9</v>
      </c>
      <c r="D21" s="118" t="s">
        <v>186</v>
      </c>
      <c r="E21" s="52" t="s">
        <v>25</v>
      </c>
      <c r="F21" s="51"/>
      <c r="G21" s="93"/>
      <c r="H21" s="39">
        <v>1</v>
      </c>
      <c r="I21" s="39">
        <v>1</v>
      </c>
      <c r="J21" s="54">
        <v>1</v>
      </c>
      <c r="K21" s="55">
        <v>1</v>
      </c>
      <c r="L21" s="53">
        <v>1</v>
      </c>
      <c r="M21" s="54">
        <v>1</v>
      </c>
      <c r="N21" s="55">
        <v>1</v>
      </c>
      <c r="O21" s="53">
        <v>1</v>
      </c>
      <c r="P21" s="53">
        <v>1</v>
      </c>
    </row>
    <row r="22" spans="1:19" ht="24" customHeight="1" x14ac:dyDescent="0.35">
      <c r="A22" s="123" t="s">
        <v>234</v>
      </c>
      <c r="B22" s="44">
        <v>4</v>
      </c>
      <c r="C22" s="124" t="s">
        <v>235</v>
      </c>
      <c r="D22" s="124" t="s">
        <v>236</v>
      </c>
      <c r="E22" s="125" t="s">
        <v>188</v>
      </c>
      <c r="F22" s="44"/>
      <c r="G22" s="120"/>
      <c r="H22" s="43">
        <v>4</v>
      </c>
      <c r="I22" s="43">
        <v>4</v>
      </c>
      <c r="J22" s="121">
        <v>2</v>
      </c>
      <c r="K22" s="122">
        <v>2</v>
      </c>
      <c r="L22" s="43">
        <v>0</v>
      </c>
      <c r="M22" s="121">
        <v>0</v>
      </c>
      <c r="N22" s="122">
        <v>0</v>
      </c>
      <c r="O22" s="43">
        <v>0</v>
      </c>
      <c r="P22" s="43">
        <v>0</v>
      </c>
    </row>
    <row r="23" spans="1:19" ht="24" customHeight="1" x14ac:dyDescent="0.35">
      <c r="A23" s="123" t="s">
        <v>237</v>
      </c>
      <c r="B23" s="44">
        <v>1</v>
      </c>
      <c r="C23" s="124" t="s">
        <v>235</v>
      </c>
      <c r="D23" s="124" t="s">
        <v>187</v>
      </c>
      <c r="E23" s="125" t="s">
        <v>188</v>
      </c>
      <c r="F23" s="44"/>
      <c r="G23" s="120"/>
      <c r="H23" s="43">
        <v>1</v>
      </c>
      <c r="I23" s="43">
        <v>1</v>
      </c>
      <c r="J23" s="121">
        <v>1</v>
      </c>
      <c r="K23" s="122">
        <v>1</v>
      </c>
      <c r="L23" s="43">
        <v>1</v>
      </c>
      <c r="M23" s="121">
        <v>1</v>
      </c>
      <c r="N23" s="122">
        <v>0</v>
      </c>
      <c r="O23" s="43">
        <v>0</v>
      </c>
      <c r="P23" s="43">
        <v>0</v>
      </c>
    </row>
    <row r="24" spans="1:19" ht="24" customHeight="1" x14ac:dyDescent="0.35">
      <c r="A24" s="123" t="s">
        <v>238</v>
      </c>
      <c r="B24" s="44">
        <v>2</v>
      </c>
      <c r="C24" s="124" t="s">
        <v>235</v>
      </c>
      <c r="D24" s="124" t="s">
        <v>187</v>
      </c>
      <c r="E24" s="129" t="s">
        <v>188</v>
      </c>
      <c r="F24" s="44"/>
      <c r="G24" s="120"/>
      <c r="H24" s="43">
        <v>2</v>
      </c>
      <c r="I24" s="43">
        <v>2</v>
      </c>
      <c r="J24" s="121">
        <v>2</v>
      </c>
      <c r="K24" s="122">
        <v>2</v>
      </c>
      <c r="L24" s="43">
        <v>2</v>
      </c>
      <c r="M24" s="121">
        <v>2</v>
      </c>
      <c r="N24" s="122">
        <v>0</v>
      </c>
      <c r="O24" s="43">
        <v>0</v>
      </c>
      <c r="P24" s="43">
        <v>0</v>
      </c>
    </row>
    <row r="25" spans="1:19" ht="24" customHeight="1" x14ac:dyDescent="0.35">
      <c r="A25" s="123" t="s">
        <v>241</v>
      </c>
      <c r="B25" s="44">
        <v>1</v>
      </c>
      <c r="C25" s="124" t="s">
        <v>242</v>
      </c>
      <c r="D25" s="124" t="s">
        <v>228</v>
      </c>
      <c r="E25" s="125" t="s">
        <v>188</v>
      </c>
      <c r="F25" s="44"/>
      <c r="G25" s="120"/>
      <c r="H25" s="43">
        <v>1</v>
      </c>
      <c r="I25" s="43">
        <v>1</v>
      </c>
      <c r="J25" s="121">
        <v>1</v>
      </c>
      <c r="K25" s="122">
        <v>1</v>
      </c>
      <c r="L25" s="43">
        <v>1</v>
      </c>
      <c r="M25" s="121">
        <v>1</v>
      </c>
      <c r="N25" s="122">
        <v>0</v>
      </c>
      <c r="O25" s="43">
        <v>0</v>
      </c>
      <c r="P25" s="43">
        <v>0</v>
      </c>
    </row>
    <row r="26" spans="1:19" ht="24" customHeight="1" x14ac:dyDescent="0.35">
      <c r="A26" s="123" t="s">
        <v>239</v>
      </c>
      <c r="B26" s="44">
        <v>4</v>
      </c>
      <c r="C26" s="124" t="s">
        <v>235</v>
      </c>
      <c r="D26" s="124" t="s">
        <v>236</v>
      </c>
      <c r="E26" s="129" t="s">
        <v>188</v>
      </c>
      <c r="F26" s="44"/>
      <c r="G26" s="120"/>
      <c r="H26" s="43">
        <v>4</v>
      </c>
      <c r="I26" s="43">
        <v>4</v>
      </c>
      <c r="J26" s="121">
        <v>4</v>
      </c>
      <c r="K26" s="122">
        <v>4</v>
      </c>
      <c r="L26" s="43">
        <v>4</v>
      </c>
      <c r="M26" s="121">
        <v>4</v>
      </c>
      <c r="N26" s="122">
        <v>2</v>
      </c>
      <c r="O26" s="43">
        <v>2</v>
      </c>
      <c r="P26" s="43">
        <v>0</v>
      </c>
    </row>
    <row r="27" spans="1:19" ht="24" customHeight="1" x14ac:dyDescent="0.35">
      <c r="A27" s="123" t="s">
        <v>240</v>
      </c>
      <c r="B27" s="44">
        <v>4</v>
      </c>
      <c r="C27" s="124" t="s">
        <v>235</v>
      </c>
      <c r="D27" s="124" t="s">
        <v>228</v>
      </c>
      <c r="E27" s="129" t="s">
        <v>25</v>
      </c>
      <c r="F27" s="44"/>
      <c r="G27" s="120"/>
      <c r="H27" s="43">
        <v>4</v>
      </c>
      <c r="I27" s="43">
        <v>4</v>
      </c>
      <c r="J27" s="121">
        <v>4</v>
      </c>
      <c r="K27" s="122">
        <v>4</v>
      </c>
      <c r="L27" s="43">
        <v>4</v>
      </c>
      <c r="M27" s="121">
        <v>4</v>
      </c>
      <c r="N27" s="122">
        <v>4</v>
      </c>
      <c r="O27" s="43">
        <v>1</v>
      </c>
      <c r="P27" s="43">
        <v>1</v>
      </c>
      <c r="R27">
        <f>SUM(R3)</f>
        <v>6</v>
      </c>
      <c r="S27" t="s">
        <v>244</v>
      </c>
    </row>
    <row r="28" spans="1:19" ht="24" customHeight="1" x14ac:dyDescent="0.35">
      <c r="A28" s="43" t="s">
        <v>178</v>
      </c>
      <c r="B28" s="44">
        <v>8</v>
      </c>
      <c r="C28" s="44" t="s">
        <v>8</v>
      </c>
      <c r="D28" s="109" t="s">
        <v>185</v>
      </c>
      <c r="E28" s="129" t="s">
        <v>25</v>
      </c>
      <c r="F28" s="44"/>
      <c r="G28" s="96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4</v>
      </c>
      <c r="P28" s="43">
        <v>2</v>
      </c>
      <c r="R28">
        <f>SUM(R10)</f>
        <v>32</v>
      </c>
      <c r="S28" t="s">
        <v>243</v>
      </c>
    </row>
    <row r="29" spans="1:19" ht="24" customHeight="1" x14ac:dyDescent="0.35">
      <c r="A29" s="43" t="s">
        <v>221</v>
      </c>
      <c r="B29" s="44">
        <v>2</v>
      </c>
      <c r="C29" s="44" t="s">
        <v>8</v>
      </c>
      <c r="D29" s="109" t="s">
        <v>185</v>
      </c>
      <c r="E29" s="129" t="s">
        <v>188</v>
      </c>
      <c r="F29" s="44"/>
      <c r="G29" s="96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3</v>
      </c>
      <c r="S29" t="s">
        <v>92</v>
      </c>
    </row>
    <row r="30" spans="1:19" ht="24" customHeight="1" x14ac:dyDescent="0.35">
      <c r="A30" s="43" t="s">
        <v>222</v>
      </c>
      <c r="B30" s="44">
        <v>2</v>
      </c>
      <c r="C30" s="44" t="s">
        <v>8</v>
      </c>
      <c r="D30" s="109" t="s">
        <v>185</v>
      </c>
      <c r="E30" s="129" t="s">
        <v>188</v>
      </c>
      <c r="F30" s="44"/>
      <c r="G30" s="96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0</v>
      </c>
      <c r="S30" t="s">
        <v>245</v>
      </c>
    </row>
    <row r="31" spans="1:19" ht="24" customHeight="1" x14ac:dyDescent="0.35">
      <c r="A31" s="43" t="s">
        <v>175</v>
      </c>
      <c r="B31" s="44">
        <v>2</v>
      </c>
      <c r="C31" s="44" t="s">
        <v>6</v>
      </c>
      <c r="D31" s="109" t="s">
        <v>185</v>
      </c>
      <c r="E31" s="129" t="s">
        <v>188</v>
      </c>
      <c r="F31" s="44"/>
      <c r="G31" s="96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 x14ac:dyDescent="0.35">
      <c r="A32" s="76" t="s">
        <v>176</v>
      </c>
      <c r="B32" s="44">
        <v>4</v>
      </c>
      <c r="C32" s="44" t="s">
        <v>9</v>
      </c>
      <c r="D32" s="109" t="s">
        <v>185</v>
      </c>
      <c r="E32" s="129" t="s">
        <v>188</v>
      </c>
      <c r="F32" s="44"/>
      <c r="G32" s="96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0</v>
      </c>
      <c r="P32" s="43">
        <v>0</v>
      </c>
    </row>
    <row r="33" spans="1:16" ht="24" customHeight="1" x14ac:dyDescent="0.35">
      <c r="A33" s="72" t="s">
        <v>211</v>
      </c>
      <c r="B33" s="61">
        <v>2</v>
      </c>
      <c r="C33" s="61" t="s">
        <v>8</v>
      </c>
      <c r="D33" s="128" t="s">
        <v>252</v>
      </c>
      <c r="E33" s="129" t="s">
        <v>188</v>
      </c>
      <c r="F33" s="61"/>
      <c r="G33" s="101"/>
      <c r="H33" s="56">
        <v>2</v>
      </c>
      <c r="I33" s="56">
        <v>2</v>
      </c>
      <c r="J33" s="57">
        <v>2</v>
      </c>
      <c r="K33" s="58">
        <v>2</v>
      </c>
      <c r="L33" s="56">
        <v>2</v>
      </c>
      <c r="M33" s="57">
        <v>2</v>
      </c>
      <c r="N33" s="58">
        <v>2</v>
      </c>
      <c r="O33" s="56">
        <v>0</v>
      </c>
      <c r="P33" s="56">
        <v>0</v>
      </c>
    </row>
    <row r="34" spans="1:16" ht="24" customHeight="1" x14ac:dyDescent="0.25">
      <c r="F34" s="103" t="s">
        <v>204</v>
      </c>
      <c r="H34">
        <f>SUM(H3:H33)</f>
        <v>115</v>
      </c>
    </row>
    <row r="35" spans="1:16" ht="24" customHeight="1" x14ac:dyDescent="0.25"/>
    <row r="36" spans="1:16" ht="24" customHeight="1" x14ac:dyDescent="0.25"/>
    <row r="37" spans="1:16" ht="24" customHeight="1" x14ac:dyDescent="0.25"/>
    <row r="38" spans="1:16" ht="24" customHeight="1" x14ac:dyDescent="0.25"/>
    <row r="39" spans="1:16" ht="24" customHeight="1" x14ac:dyDescent="0.25"/>
    <row r="40" spans="1:16" ht="24" customHeight="1" x14ac:dyDescent="0.25"/>
    <row r="41" spans="1:16" ht="24" customHeight="1" x14ac:dyDescent="0.25"/>
  </sheetData>
  <mergeCells count="3">
    <mergeCell ref="H1:J1"/>
    <mergeCell ref="K1:M1"/>
    <mergeCell ref="N1:P1"/>
  </mergeCells>
  <conditionalFormatting sqref="H7:P7">
    <cfRule type="iconSet" priority="2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:E26">
    <cfRule type="cellIs" dxfId="1" priority="3" operator="equal">
      <formula>"Completed"</formula>
    </cfRule>
  </conditionalFormatting>
  <conditionalFormatting sqref="E27:E33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2" activePane="bottomLeft" state="frozen"/>
      <selection pane="bottomLeft" activeCell="L9" sqref="L9"/>
    </sheetView>
  </sheetViews>
  <sheetFormatPr defaultColWidth="17.1796875" defaultRowHeight="12.75" customHeight="1" x14ac:dyDescent="0.25"/>
  <cols>
    <col min="2" max="10" width="9.7265625" customWidth="1"/>
  </cols>
  <sheetData>
    <row r="1" spans="1:10" ht="35.25" customHeight="1" x14ac:dyDescent="0.25">
      <c r="A1" s="147" t="s">
        <v>226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0" ht="14.5" x14ac:dyDescent="0.25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0" ht="14.5" x14ac:dyDescent="0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5" x14ac:dyDescent="0.25">
      <c r="A4" s="1"/>
      <c r="B4" s="68">
        <v>41556</v>
      </c>
      <c r="C4" s="69">
        <v>41558</v>
      </c>
      <c r="D4" s="70">
        <v>41561</v>
      </c>
      <c r="E4" s="68">
        <v>41563</v>
      </c>
      <c r="F4" s="69">
        <v>41565</v>
      </c>
      <c r="G4" s="70">
        <v>41568</v>
      </c>
      <c r="H4" s="68">
        <v>41570</v>
      </c>
      <c r="I4" s="69">
        <v>41572</v>
      </c>
      <c r="J4" s="70">
        <v>41575</v>
      </c>
    </row>
    <row r="5" spans="1:10" ht="26.25" customHeight="1" x14ac:dyDescent="0.25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5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72</v>
      </c>
      <c r="G6" s="28">
        <f>SUM('Sprint 2'!M3:M37)</f>
        <v>65</v>
      </c>
      <c r="H6" s="10">
        <f>SUM('Sprint 2'!N3:N37)</f>
        <v>57</v>
      </c>
      <c r="I6" s="15">
        <f>SUM('Sprint 2'!O3:O37)</f>
        <v>45</v>
      </c>
      <c r="J6" s="28">
        <f>SUM('Sprint 2'!P3:P37)</f>
        <v>41</v>
      </c>
    </row>
    <row r="7" spans="1:10" ht="24" customHeight="1" x14ac:dyDescent="0.25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 x14ac:dyDescent="0.25"/>
    <row r="9" spans="1:10" ht="26.25" customHeight="1" x14ac:dyDescent="0.25"/>
    <row r="10" spans="1:10" ht="26.25" customHeight="1" x14ac:dyDescent="0.25"/>
    <row r="11" spans="1:10" ht="26.25" customHeight="1" x14ac:dyDescent="0.25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5">
      <c r="B12" s="15"/>
      <c r="C12" s="15"/>
      <c r="D12" s="15"/>
      <c r="E12" s="15"/>
      <c r="F12" s="15"/>
      <c r="G12" s="15"/>
    </row>
    <row r="13" spans="1:10" ht="26.25" customHeight="1" x14ac:dyDescent="0.25">
      <c r="B13" s="15"/>
      <c r="C13" s="15"/>
      <c r="D13" s="15"/>
      <c r="E13" s="15"/>
      <c r="F13" s="15"/>
      <c r="G13" s="15"/>
    </row>
    <row r="14" spans="1:10" ht="26.25" customHeight="1" x14ac:dyDescent="0.25">
      <c r="B14" s="15"/>
      <c r="C14" s="15"/>
      <c r="D14" s="15"/>
      <c r="E14" s="15"/>
      <c r="F14" s="15"/>
      <c r="G14" s="15"/>
    </row>
    <row r="15" spans="1:10" ht="26.25" customHeight="1" x14ac:dyDescent="0.25">
      <c r="B15" s="15"/>
      <c r="C15" s="15"/>
      <c r="D15" s="15"/>
      <c r="E15" s="15"/>
      <c r="F15" s="15"/>
      <c r="G15" s="15"/>
    </row>
    <row r="16" spans="1:10" ht="26.25" customHeight="1" x14ac:dyDescent="0.25">
      <c r="B16" s="15"/>
      <c r="C16" s="15"/>
      <c r="D16" s="15"/>
      <c r="E16" s="15"/>
      <c r="F16" s="15"/>
      <c r="G16" s="15"/>
    </row>
    <row r="17" spans="2:7" ht="13" x14ac:dyDescent="0.25">
      <c r="B17" s="15"/>
      <c r="C17" s="15"/>
      <c r="D17" s="15"/>
      <c r="E17" s="15"/>
      <c r="F17" s="15"/>
      <c r="G17" s="15"/>
    </row>
    <row r="18" spans="2:7" ht="13" x14ac:dyDescent="0.25">
      <c r="B18" s="15"/>
      <c r="C18" s="15"/>
      <c r="D18" s="15"/>
      <c r="E18" s="15"/>
      <c r="F18" s="15"/>
      <c r="G18" s="15"/>
    </row>
    <row r="19" spans="2:7" ht="13" x14ac:dyDescent="0.25">
      <c r="B19" s="15"/>
      <c r="C19" s="15"/>
      <c r="D19" s="15"/>
      <c r="E19" s="15"/>
      <c r="F19" s="15"/>
      <c r="G19" s="15"/>
    </row>
    <row r="20" spans="2:7" ht="13" x14ac:dyDescent="0.25">
      <c r="B20" s="15"/>
      <c r="C20" s="15"/>
      <c r="D20" s="15"/>
      <c r="E20" s="15"/>
      <c r="F20" s="15"/>
      <c r="G20" s="15"/>
    </row>
    <row r="21" spans="2:7" ht="13" x14ac:dyDescent="0.25">
      <c r="B21" s="15"/>
      <c r="C21" s="15"/>
      <c r="D21" s="15"/>
      <c r="E21" s="15"/>
      <c r="F21" s="15"/>
      <c r="G21" s="15"/>
    </row>
    <row r="22" spans="2:7" ht="13" x14ac:dyDescent="0.25">
      <c r="B22" s="15"/>
      <c r="C22" s="15"/>
      <c r="D22" s="15"/>
      <c r="E22" s="15"/>
      <c r="F22" s="15"/>
      <c r="G22" s="15"/>
    </row>
    <row r="23" spans="2:7" ht="13" x14ac:dyDescent="0.25">
      <c r="B23" s="15"/>
      <c r="C23" s="15"/>
      <c r="D23" s="15"/>
      <c r="E23" s="15"/>
      <c r="F23" s="15"/>
      <c r="G23" s="15"/>
    </row>
    <row r="24" spans="2:7" ht="13" x14ac:dyDescent="0.25">
      <c r="B24" s="15"/>
      <c r="C24" s="15"/>
      <c r="D24" s="15"/>
      <c r="E24" s="15"/>
      <c r="F24" s="15"/>
      <c r="G24" s="15"/>
    </row>
    <row r="25" spans="2:7" ht="13" x14ac:dyDescent="0.25">
      <c r="B25" s="15"/>
      <c r="C25" s="15"/>
      <c r="D25" s="15"/>
      <c r="E25" s="15"/>
      <c r="F25" s="15"/>
      <c r="G25" s="15"/>
    </row>
    <row r="26" spans="2:7" ht="12.75" customHeight="1" x14ac:dyDescent="0.25">
      <c r="B26" s="15"/>
      <c r="C26" s="15"/>
      <c r="D26" s="15"/>
      <c r="E26" s="15"/>
      <c r="F26" s="15"/>
      <c r="G26" s="15"/>
    </row>
    <row r="27" spans="2:7" ht="12.75" customHeight="1" x14ac:dyDescent="0.25">
      <c r="B27" s="15"/>
      <c r="C27" s="15"/>
      <c r="D27" s="15"/>
      <c r="E27" s="15"/>
      <c r="F27" s="15"/>
      <c r="G27" s="15"/>
    </row>
    <row r="28" spans="2:7" ht="12.75" customHeight="1" x14ac:dyDescent="0.25">
      <c r="B28" s="15"/>
      <c r="C28" s="15"/>
      <c r="D28" s="15"/>
      <c r="E28" s="15"/>
      <c r="F28" s="15"/>
      <c r="G28" s="15"/>
    </row>
    <row r="29" spans="2:7" ht="12.75" customHeight="1" x14ac:dyDescent="0.25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Orr</cp:lastModifiedBy>
  <dcterms:created xsi:type="dcterms:W3CDTF">2013-09-20T01:59:19Z</dcterms:created>
  <dcterms:modified xsi:type="dcterms:W3CDTF">2013-10-28T00:42:18Z</dcterms:modified>
</cp:coreProperties>
</file>