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20705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6" i="1" l="1"/>
  <c r="F16" i="1"/>
  <c r="E16" i="1"/>
  <c r="D16" i="1"/>
  <c r="C16" i="1"/>
  <c r="G15" i="1"/>
  <c r="G14" i="1"/>
  <c r="G13" i="1"/>
  <c r="G12" i="1"/>
  <c r="F15" i="1" l="1"/>
  <c r="F14" i="1"/>
  <c r="F12" i="1"/>
  <c r="F13" i="1"/>
  <c r="E12" i="1"/>
  <c r="E13" i="1"/>
  <c r="E14" i="1"/>
  <c r="E15" i="1"/>
  <c r="D14" i="1"/>
  <c r="C14" i="1"/>
  <c r="D15" i="1"/>
  <c r="D13" i="1"/>
  <c r="D12" i="1"/>
  <c r="C13" i="1" l="1"/>
  <c r="B13" i="1"/>
  <c r="C12" i="1" l="1"/>
  <c r="B12" i="1"/>
  <c r="C15" i="1" s="1"/>
</calcChain>
</file>

<file path=xl/sharedStrings.xml><?xml version="1.0" encoding="utf-8"?>
<sst xmlns="http://schemas.openxmlformats.org/spreadsheetml/2006/main" count="12" uniqueCount="12">
  <si>
    <t>Boost::Unordered_Map</t>
    <phoneticPr fontId="1" type="noConversion"/>
  </si>
  <si>
    <t>Test</t>
    <phoneticPr fontId="1" type="noConversion"/>
  </si>
  <si>
    <t>AVG</t>
    <phoneticPr fontId="1" type="noConversion"/>
  </si>
  <si>
    <t>VAR</t>
    <phoneticPr fontId="1" type="noConversion"/>
  </si>
  <si>
    <t>Optimized pety::get (builtin_types)</t>
    <phoneticPr fontId="1" type="noConversion"/>
  </si>
  <si>
    <t>DIFF ACCEPT</t>
    <phoneticPr fontId="1" type="noConversion"/>
  </si>
  <si>
    <t>Separate create and get semantic</t>
    <phoneticPr fontId="1" type="noConversion"/>
  </si>
  <si>
    <t>Reduce get_node_semantic</t>
    <phoneticPr fontId="1" type="noConversion"/>
  </si>
  <si>
    <t>Reduce get_node_semantic 2</t>
    <phoneticPr fontId="1" type="noConversion"/>
  </si>
  <si>
    <t>Reduce sprintf call</t>
    <phoneticPr fontId="1" type="noConversion"/>
  </si>
  <si>
    <t>Perf (Step)</t>
    <phoneticPr fontId="1" type="noConversion"/>
  </si>
  <si>
    <t>Perf (Total)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</si>
</sst>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3"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'20120705'!$B$1</c:f>
              <c:strCache>
                <c:ptCount val="1"/>
                <c:pt idx="0">
                  <c:v>Boost::Unordered_Map</c:v>
                </c:pt>
              </c:strCache>
            </c:strRef>
          </c:tx>
          <c:val>
            <c:numRef>
              <c:f>'20120705'!$B$2:$B$11</c:f>
              <c:numCache>
                <c:formatCode>G/通用格式</c:formatCode>
                <c:ptCount val="10"/>
                <c:pt idx="0">
                  <c:v>4967</c:v>
                </c:pt>
                <c:pt idx="1">
                  <c:v>4994</c:v>
                </c:pt>
                <c:pt idx="2">
                  <c:v>4965</c:v>
                </c:pt>
                <c:pt idx="3">
                  <c:v>4946</c:v>
                </c:pt>
                <c:pt idx="4">
                  <c:v>4966</c:v>
                </c:pt>
                <c:pt idx="5">
                  <c:v>5081</c:v>
                </c:pt>
                <c:pt idx="6">
                  <c:v>4973</c:v>
                </c:pt>
                <c:pt idx="7">
                  <c:v>5006</c:v>
                </c:pt>
                <c:pt idx="8">
                  <c:v>4958</c:v>
                </c:pt>
                <c:pt idx="9">
                  <c:v>4990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'20120705'!$C$1</c:f>
              <c:strCache>
                <c:ptCount val="1"/>
                <c:pt idx="0">
                  <c:v>Optimized pety::get (builtin_types)</c:v>
                </c:pt>
              </c:strCache>
            </c:strRef>
          </c:tx>
          <c:val>
            <c:numRef>
              <c:f>'20120705'!$C$2:$C$11</c:f>
              <c:numCache>
                <c:formatCode>G/通用格式</c:formatCode>
                <c:ptCount val="10"/>
                <c:pt idx="0">
                  <c:v>4910</c:v>
                </c:pt>
                <c:pt idx="1">
                  <c:v>4868</c:v>
                </c:pt>
                <c:pt idx="2">
                  <c:v>4837</c:v>
                </c:pt>
                <c:pt idx="3">
                  <c:v>4875</c:v>
                </c:pt>
                <c:pt idx="4">
                  <c:v>4905</c:v>
                </c:pt>
                <c:pt idx="5">
                  <c:v>4833</c:v>
                </c:pt>
                <c:pt idx="6">
                  <c:v>4958</c:v>
                </c:pt>
                <c:pt idx="7">
                  <c:v>4863</c:v>
                </c:pt>
                <c:pt idx="8">
                  <c:v>4848</c:v>
                </c:pt>
                <c:pt idx="9">
                  <c:v>4911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'20120705'!$D$1</c:f>
              <c:strCache>
                <c:ptCount val="1"/>
                <c:pt idx="0">
                  <c:v>Separate create and get semantic</c:v>
                </c:pt>
              </c:strCache>
            </c:strRef>
          </c:tx>
          <c:val>
            <c:numRef>
              <c:f>'20120705'!$D$2:$D$11</c:f>
              <c:numCache>
                <c:formatCode>G/通用格式</c:formatCode>
                <c:ptCount val="10"/>
                <c:pt idx="0">
                  <c:v>4764</c:v>
                </c:pt>
                <c:pt idx="1">
                  <c:v>4681</c:v>
                </c:pt>
                <c:pt idx="2">
                  <c:v>4672</c:v>
                </c:pt>
                <c:pt idx="3">
                  <c:v>4763</c:v>
                </c:pt>
                <c:pt idx="4">
                  <c:v>4670</c:v>
                </c:pt>
                <c:pt idx="5">
                  <c:v>4670</c:v>
                </c:pt>
                <c:pt idx="6">
                  <c:v>4656</c:v>
                </c:pt>
                <c:pt idx="7">
                  <c:v>4857</c:v>
                </c:pt>
                <c:pt idx="8">
                  <c:v>4673</c:v>
                </c:pt>
                <c:pt idx="9">
                  <c:v>4672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'20120705'!$E$1</c:f>
              <c:strCache>
                <c:ptCount val="1"/>
                <c:pt idx="0">
                  <c:v>Reduce get_node_semantic</c:v>
                </c:pt>
              </c:strCache>
            </c:strRef>
          </c:tx>
          <c:val>
            <c:numRef>
              <c:f>'20120705'!$E$2:$E$11</c:f>
              <c:numCache>
                <c:formatCode>G/通用格式</c:formatCode>
                <c:ptCount val="10"/>
                <c:pt idx="0">
                  <c:v>4759</c:v>
                </c:pt>
                <c:pt idx="1">
                  <c:v>4699</c:v>
                </c:pt>
                <c:pt idx="2">
                  <c:v>4761</c:v>
                </c:pt>
                <c:pt idx="3">
                  <c:v>4712</c:v>
                </c:pt>
                <c:pt idx="4">
                  <c:v>4804</c:v>
                </c:pt>
                <c:pt idx="5">
                  <c:v>4720</c:v>
                </c:pt>
                <c:pt idx="6">
                  <c:v>4744</c:v>
                </c:pt>
                <c:pt idx="7">
                  <c:v>4700</c:v>
                </c:pt>
                <c:pt idx="8">
                  <c:v>4739</c:v>
                </c:pt>
                <c:pt idx="9">
                  <c:v>4752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'20120705'!$F$1</c:f>
              <c:strCache>
                <c:ptCount val="1"/>
                <c:pt idx="0">
                  <c:v>Reduce get_node_semantic 2</c:v>
                </c:pt>
              </c:strCache>
            </c:strRef>
          </c:tx>
          <c:val>
            <c:numRef>
              <c:f>'20120705'!$F$2:$F$11</c:f>
              <c:numCache>
                <c:formatCode>G/通用格式</c:formatCode>
                <c:ptCount val="10"/>
                <c:pt idx="0">
                  <c:v>4703</c:v>
                </c:pt>
                <c:pt idx="1">
                  <c:v>4655</c:v>
                </c:pt>
                <c:pt idx="2">
                  <c:v>4616</c:v>
                </c:pt>
                <c:pt idx="3">
                  <c:v>4676</c:v>
                </c:pt>
                <c:pt idx="4">
                  <c:v>4704</c:v>
                </c:pt>
                <c:pt idx="5">
                  <c:v>4677</c:v>
                </c:pt>
                <c:pt idx="6">
                  <c:v>4618</c:v>
                </c:pt>
                <c:pt idx="7">
                  <c:v>4675</c:v>
                </c:pt>
                <c:pt idx="8">
                  <c:v>4611</c:v>
                </c:pt>
                <c:pt idx="9">
                  <c:v>4785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'20120705'!$G$1</c:f>
              <c:strCache>
                <c:ptCount val="1"/>
                <c:pt idx="0">
                  <c:v>Reduce sprintf call</c:v>
                </c:pt>
              </c:strCache>
            </c:strRef>
          </c:tx>
          <c:val>
            <c:numRef>
              <c:f>'20120705'!$G$2:$G$11</c:f>
              <c:numCache>
                <c:formatCode>G/通用格式</c:formatCode>
                <c:ptCount val="10"/>
                <c:pt idx="0">
                  <c:v>4503</c:v>
                </c:pt>
                <c:pt idx="1">
                  <c:v>4522</c:v>
                </c:pt>
                <c:pt idx="2">
                  <c:v>4409</c:v>
                </c:pt>
                <c:pt idx="3">
                  <c:v>4470</c:v>
                </c:pt>
                <c:pt idx="4">
                  <c:v>4483</c:v>
                </c:pt>
                <c:pt idx="5">
                  <c:v>4475</c:v>
                </c:pt>
                <c:pt idx="6">
                  <c:v>4505</c:v>
                </c:pt>
                <c:pt idx="7">
                  <c:v>4518</c:v>
                </c:pt>
                <c:pt idx="8">
                  <c:v>4501</c:v>
                </c:pt>
                <c:pt idx="9">
                  <c:v>4517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12800"/>
        <c:axId val="180620672"/>
      </c:lineChart>
      <c:catAx>
        <c:axId val="9281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0620672"/>
        <c:crosses val="autoZero"/>
        <c:auto val="1"/>
        <c:lblAlgn val="ctr"/>
        <c:lblOffset val="100"/>
        <c:noMultiLvlLbl val="0"/>
      </c:catAx>
      <c:valAx>
        <c:axId val="180620672"/>
        <c:scaling>
          <c:orientation val="minMax"/>
        </c:scaling>
        <c:delete val="0"/>
        <c:axPos val="l"/>
        <c:majorGridlines/>
        <c:numFmt formatCode="G/通用格式" sourceLinked="1"/>
        <c:majorTickMark val="out"/>
        <c:minorTickMark val="none"/>
        <c:tickLblPos val="nextTo"/>
        <c:crossAx val="9281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17</xdr:row>
      <xdr:rowOff>33337</xdr:rowOff>
    </xdr:from>
    <xdr:to>
      <xdr:col>4</xdr:col>
      <xdr:colOff>561974</xdr:colOff>
      <xdr:row>39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A12" sqref="A12:G16"/>
    </sheetView>
  </sheetViews>
  <sheetFormatPr defaultRowHeight="15" x14ac:dyDescent="0.25"/>
  <cols>
    <col min="1" max="1" width="15" style="1" customWidth="1"/>
    <col min="2" max="2" width="21.375" style="1" customWidth="1"/>
    <col min="3" max="3" width="16.25" style="1" customWidth="1"/>
    <col min="4" max="4" width="16.125" style="1" customWidth="1"/>
    <col min="5" max="5" width="13.625" style="1" customWidth="1"/>
    <col min="6" max="6" width="14.5" style="1" customWidth="1"/>
    <col min="7" max="16384" width="9" style="1"/>
  </cols>
  <sheetData>
    <row r="1" spans="1:8" s="2" customFormat="1" ht="45" x14ac:dyDescent="0.15">
      <c r="A1" s="2" t="s">
        <v>1</v>
      </c>
      <c r="B1" s="2" t="s">
        <v>0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</row>
    <row r="2" spans="1:8" x14ac:dyDescent="0.25">
      <c r="A2" s="1">
        <v>1</v>
      </c>
      <c r="B2" s="1">
        <v>4967</v>
      </c>
      <c r="C2" s="1">
        <v>4910</v>
      </c>
      <c r="D2" s="1">
        <v>4764</v>
      </c>
      <c r="E2" s="1">
        <v>4759</v>
      </c>
      <c r="F2" s="1">
        <v>4703</v>
      </c>
      <c r="G2" s="1">
        <v>4503</v>
      </c>
    </row>
    <row r="3" spans="1:8" x14ac:dyDescent="0.25">
      <c r="A3" s="1">
        <v>2</v>
      </c>
      <c r="B3" s="1">
        <v>4994</v>
      </c>
      <c r="C3" s="1">
        <v>4868</v>
      </c>
      <c r="D3" s="1">
        <v>4681</v>
      </c>
      <c r="E3" s="1">
        <v>4699</v>
      </c>
      <c r="F3" s="1">
        <v>4655</v>
      </c>
      <c r="G3" s="1">
        <v>4522</v>
      </c>
    </row>
    <row r="4" spans="1:8" x14ac:dyDescent="0.25">
      <c r="A4" s="1">
        <v>3</v>
      </c>
      <c r="B4" s="1">
        <v>4965</v>
      </c>
      <c r="C4" s="1">
        <v>4837</v>
      </c>
      <c r="D4" s="1">
        <v>4672</v>
      </c>
      <c r="E4" s="1">
        <v>4761</v>
      </c>
      <c r="F4" s="1">
        <v>4616</v>
      </c>
      <c r="G4" s="1">
        <v>4409</v>
      </c>
    </row>
    <row r="5" spans="1:8" x14ac:dyDescent="0.25">
      <c r="A5" s="1">
        <v>4</v>
      </c>
      <c r="B5" s="1">
        <v>4946</v>
      </c>
      <c r="C5" s="1">
        <v>4875</v>
      </c>
      <c r="D5" s="1">
        <v>4763</v>
      </c>
      <c r="E5" s="1">
        <v>4712</v>
      </c>
      <c r="F5" s="1">
        <v>4676</v>
      </c>
      <c r="G5" s="1">
        <v>4470</v>
      </c>
    </row>
    <row r="6" spans="1:8" x14ac:dyDescent="0.25">
      <c r="A6" s="1">
        <v>5</v>
      </c>
      <c r="B6" s="1">
        <v>4966</v>
      </c>
      <c r="C6" s="1">
        <v>4905</v>
      </c>
      <c r="D6" s="1">
        <v>4670</v>
      </c>
      <c r="E6" s="1">
        <v>4804</v>
      </c>
      <c r="F6" s="1">
        <v>4704</v>
      </c>
      <c r="G6" s="1">
        <v>4483</v>
      </c>
    </row>
    <row r="7" spans="1:8" x14ac:dyDescent="0.25">
      <c r="A7" s="1">
        <v>6</v>
      </c>
      <c r="B7" s="1">
        <v>5081</v>
      </c>
      <c r="C7" s="1">
        <v>4833</v>
      </c>
      <c r="D7" s="1">
        <v>4670</v>
      </c>
      <c r="E7" s="1">
        <v>4720</v>
      </c>
      <c r="F7" s="1">
        <v>4677</v>
      </c>
      <c r="G7" s="1">
        <v>4475</v>
      </c>
    </row>
    <row r="8" spans="1:8" x14ac:dyDescent="0.25">
      <c r="A8" s="1">
        <v>7</v>
      </c>
      <c r="B8" s="1">
        <v>4973</v>
      </c>
      <c r="C8" s="1">
        <v>4958</v>
      </c>
      <c r="D8" s="1">
        <v>4656</v>
      </c>
      <c r="E8" s="1">
        <v>4744</v>
      </c>
      <c r="F8" s="1">
        <v>4618</v>
      </c>
      <c r="G8" s="1">
        <v>4505</v>
      </c>
    </row>
    <row r="9" spans="1:8" x14ac:dyDescent="0.25">
      <c r="A9" s="1">
        <v>8</v>
      </c>
      <c r="B9" s="1">
        <v>5006</v>
      </c>
      <c r="C9" s="1">
        <v>4863</v>
      </c>
      <c r="D9" s="1">
        <v>4857</v>
      </c>
      <c r="E9" s="1">
        <v>4700</v>
      </c>
      <c r="F9" s="1">
        <v>4675</v>
      </c>
      <c r="G9" s="1">
        <v>4518</v>
      </c>
    </row>
    <row r="10" spans="1:8" x14ac:dyDescent="0.25">
      <c r="A10" s="1">
        <v>9</v>
      </c>
      <c r="B10" s="1">
        <v>4958</v>
      </c>
      <c r="C10" s="1">
        <v>4848</v>
      </c>
      <c r="D10" s="1">
        <v>4673</v>
      </c>
      <c r="E10" s="1">
        <v>4739</v>
      </c>
      <c r="F10" s="1">
        <v>4611</v>
      </c>
      <c r="G10" s="1">
        <v>4501</v>
      </c>
    </row>
    <row r="11" spans="1:8" x14ac:dyDescent="0.25">
      <c r="A11" s="1">
        <v>10</v>
      </c>
      <c r="B11" s="1">
        <v>4990</v>
      </c>
      <c r="C11" s="1">
        <v>4911</v>
      </c>
      <c r="D11" s="1">
        <v>4672</v>
      </c>
      <c r="E11" s="1">
        <v>4752</v>
      </c>
      <c r="F11" s="1">
        <v>4785</v>
      </c>
      <c r="G11" s="1">
        <v>4517</v>
      </c>
    </row>
    <row r="12" spans="1:8" x14ac:dyDescent="0.25">
      <c r="A12" s="1" t="s">
        <v>2</v>
      </c>
      <c r="B12" s="1">
        <f>AVERAGE(B2:B11)</f>
        <v>4984.6000000000004</v>
      </c>
      <c r="C12" s="1">
        <f>AVERAGE(C2:C11)</f>
        <v>4880.8</v>
      </c>
      <c r="D12" s="1">
        <f>AVERAGE(D2:D11)</f>
        <v>4707.8</v>
      </c>
      <c r="E12" s="1">
        <f>AVERAGE(E2:E11)</f>
        <v>4739</v>
      </c>
      <c r="F12" s="1">
        <f>AVERAGE(F2:F11)</f>
        <v>4672</v>
      </c>
      <c r="G12" s="1">
        <f>AVERAGE(G2:G11)</f>
        <v>4490.3</v>
      </c>
    </row>
    <row r="13" spans="1:8" x14ac:dyDescent="0.25">
      <c r="A13" s="1" t="s">
        <v>3</v>
      </c>
      <c r="B13" s="1">
        <f>_xlfn.VAR.S(B2:B11)</f>
        <v>1471.1555555555558</v>
      </c>
      <c r="C13" s="1">
        <f>_xlfn.VAR.S(C2:C11)</f>
        <v>1567.0666666666668</v>
      </c>
      <c r="D13" s="1">
        <f>_xlfn.VAR.S(D2:D11)</f>
        <v>4277.7333333333336</v>
      </c>
      <c r="E13" s="1">
        <f>_xlfn.VAR.S(E2:E11)</f>
        <v>1057.1111111111111</v>
      </c>
      <c r="F13" s="1">
        <f>_xlfn.VAR.S(F2:F11)</f>
        <v>2762.8888888888887</v>
      </c>
      <c r="G13" s="1">
        <f>_xlfn.VAR.S(G2:G11)</f>
        <v>1142.9000000000001</v>
      </c>
    </row>
    <row r="14" spans="1:8" x14ac:dyDescent="0.25">
      <c r="A14" s="1" t="s">
        <v>5</v>
      </c>
      <c r="B14" s="1">
        <v>0</v>
      </c>
      <c r="C14" s="1">
        <f>1-_xlfn.T.TEST(B2:B11,C2:C11,2,3)</f>
        <v>0.99998759125792258</v>
      </c>
      <c r="D14" s="1">
        <f>1-_xlfn.T.TEST(C2:C11,D2:D11,2,3)</f>
        <v>0.99999645095362033</v>
      </c>
      <c r="E14" s="1">
        <f>1-_xlfn.T.TEST(D2:D11,E2:E11,2,3)</f>
        <v>0.8005277257894251</v>
      </c>
      <c r="F14" s="1">
        <f>1-_xlfn.T.TEST(D2:D11,F2:F11,2,3)</f>
        <v>0.80523772704563834</v>
      </c>
      <c r="G14" s="1">
        <f>1-_xlfn.T.TEST(F2:F11,G2:G11,2,3)</f>
        <v>0.999999877202561</v>
      </c>
    </row>
    <row r="15" spans="1:8" x14ac:dyDescent="0.25">
      <c r="A15" s="1" t="s">
        <v>10</v>
      </c>
      <c r="B15" s="1">
        <v>1</v>
      </c>
      <c r="C15" s="1">
        <f>B12/C12</f>
        <v>1.0212670054089494</v>
      </c>
      <c r="D15" s="1">
        <f>C12/D12</f>
        <v>1.0367475253834062</v>
      </c>
      <c r="E15" s="1">
        <f>D12/E12</f>
        <v>0.99341633255961181</v>
      </c>
      <c r="F15" s="1">
        <f>D12/F12</f>
        <v>1.0076626712328767</v>
      </c>
      <c r="G15" s="1">
        <f>F12/G12</f>
        <v>1.0404650023383737</v>
      </c>
      <c r="H15"/>
    </row>
    <row r="16" spans="1:8" x14ac:dyDescent="0.25">
      <c r="A16" s="1" t="s">
        <v>11</v>
      </c>
      <c r="B16" s="1">
        <v>1</v>
      </c>
      <c r="C16" s="1">
        <f>B12/C12</f>
        <v>1.0212670054089494</v>
      </c>
      <c r="D16" s="1">
        <f>B12/D12</f>
        <v>1.05879604061345</v>
      </c>
      <c r="E16" s="1">
        <f>B12/E12</f>
        <v>1.0518252795948513</v>
      </c>
      <c r="F16" s="1">
        <f>B12/F12</f>
        <v>1.0669092465753425</v>
      </c>
      <c r="G16" s="1">
        <f>B12/G12</f>
        <v>1.1100817317328464</v>
      </c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B26"/>
      <c r="C26"/>
      <c r="D26"/>
      <c r="E26"/>
      <c r="F26"/>
      <c r="G26"/>
      <c r="H26"/>
    </row>
    <row r="27" spans="1:8" x14ac:dyDescent="0.25">
      <c r="B27"/>
      <c r="C27"/>
      <c r="D27"/>
      <c r="E27"/>
      <c r="F27"/>
      <c r="G27"/>
      <c r="H27"/>
    </row>
    <row r="28" spans="1:8" x14ac:dyDescent="0.25">
      <c r="B28"/>
      <c r="C28"/>
      <c r="D28"/>
      <c r="E28"/>
      <c r="F28"/>
      <c r="G28"/>
      <c r="H28"/>
    </row>
    <row r="29" spans="1:8" x14ac:dyDescent="0.25">
      <c r="D29"/>
      <c r="E29"/>
      <c r="F29"/>
      <c r="G29"/>
    </row>
    <row r="30" spans="1:8" x14ac:dyDescent="0.25">
      <c r="D30"/>
      <c r="E30"/>
      <c r="F30"/>
      <c r="G30"/>
    </row>
  </sheetData>
  <dataConsolidate/>
  <phoneticPr fontId="1" type="noConversion"/>
  <conditionalFormatting sqref="B15:G16">
    <cfRule type="cellIs" dxfId="2" priority="3" operator="greaterThan">
      <formula>1</formula>
    </cfRule>
    <cfRule type="cellIs" dxfId="1" priority="2" operator="lessThan">
      <formula>1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20120705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2012-07-06T09:46:44Z</dcterms:modified>
</cp:coreProperties>
</file>