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PartOfSponza" sheetId="4" r:id="rId1"/>
    <sheet name="Sponza" sheetId="5" r:id="rId2"/>
    <sheet name="ComplexMesh" sheetId="6" r:id="rId3"/>
  </sheets>
  <calcPr calcId="145621"/>
</workbook>
</file>

<file path=xl/calcChain.xml><?xml version="1.0" encoding="utf-8"?>
<calcChain xmlns="http://schemas.openxmlformats.org/spreadsheetml/2006/main">
  <c r="N16" i="5" l="1"/>
  <c r="O16" i="5"/>
  <c r="O12" i="5"/>
  <c r="O13" i="5"/>
  <c r="O14" i="5"/>
  <c r="O15" i="5"/>
  <c r="N12" i="6"/>
  <c r="N15" i="6" s="1"/>
  <c r="N13" i="6"/>
  <c r="N14" i="6"/>
  <c r="N16" i="6" l="1"/>
  <c r="N12" i="5"/>
  <c r="N15" i="5" s="1"/>
  <c r="N13" i="5"/>
  <c r="N14" i="5"/>
  <c r="M16" i="6"/>
  <c r="H12" i="6"/>
  <c r="I15" i="6" s="1"/>
  <c r="I12" i="6"/>
  <c r="J12" i="6"/>
  <c r="J15" i="6" s="1"/>
  <c r="K12" i="6"/>
  <c r="L12" i="6"/>
  <c r="M12" i="6"/>
  <c r="H13" i="6"/>
  <c r="I13" i="6"/>
  <c r="J13" i="6"/>
  <c r="K13" i="6"/>
  <c r="L13" i="6"/>
  <c r="M13" i="6"/>
  <c r="H14" i="6"/>
  <c r="I14" i="6"/>
  <c r="J14" i="6"/>
  <c r="K14" i="6"/>
  <c r="L14" i="6"/>
  <c r="M14" i="6"/>
  <c r="H15" i="6"/>
  <c r="L15" i="6"/>
  <c r="M15" i="6"/>
  <c r="K15" i="6" l="1"/>
  <c r="M16" i="5"/>
  <c r="M12" i="5"/>
  <c r="M13" i="5"/>
  <c r="M14" i="5"/>
  <c r="M15" i="5"/>
  <c r="L16" i="6"/>
  <c r="L16" i="5" l="1"/>
  <c r="L12" i="5"/>
  <c r="L15" i="5" s="1"/>
  <c r="L13" i="5"/>
  <c r="L14" i="5"/>
  <c r="K16" i="6"/>
  <c r="J16" i="6" l="1"/>
  <c r="K16" i="5"/>
  <c r="K15" i="5"/>
  <c r="K14" i="5"/>
  <c r="K13" i="5"/>
  <c r="K12" i="5"/>
  <c r="J16" i="5" l="1"/>
  <c r="J15" i="5"/>
  <c r="J14" i="5"/>
  <c r="J13" i="5"/>
  <c r="J12" i="5"/>
  <c r="I16" i="6"/>
  <c r="H16" i="6"/>
  <c r="I16" i="5" l="1"/>
  <c r="H16" i="5"/>
  <c r="I15" i="5"/>
  <c r="I14" i="5"/>
  <c r="I13" i="5"/>
  <c r="I12" i="5"/>
  <c r="H12" i="5" l="1"/>
  <c r="H13" i="5"/>
  <c r="H14" i="5"/>
  <c r="F15" i="6" l="1"/>
  <c r="D14" i="5" l="1"/>
  <c r="E14" i="5"/>
  <c r="F14" i="5"/>
  <c r="G14" i="5"/>
  <c r="C14" i="5"/>
  <c r="D12" i="5"/>
  <c r="D13" i="5"/>
  <c r="B12" i="5"/>
  <c r="B13" i="5"/>
  <c r="G14" i="6"/>
  <c r="F14" i="6"/>
  <c r="E14" i="6"/>
  <c r="D14" i="6"/>
  <c r="C14" i="6"/>
  <c r="G13" i="6"/>
  <c r="F13" i="6"/>
  <c r="E13" i="6"/>
  <c r="D13" i="6"/>
  <c r="C13" i="6"/>
  <c r="B13" i="6"/>
  <c r="G12" i="6"/>
  <c r="F12" i="6"/>
  <c r="E12" i="6"/>
  <c r="D12" i="6"/>
  <c r="C12" i="6"/>
  <c r="B12" i="6"/>
  <c r="G13" i="5"/>
  <c r="F13" i="5"/>
  <c r="E13" i="5"/>
  <c r="C13" i="5"/>
  <c r="G12" i="5"/>
  <c r="H15" i="5" s="1"/>
  <c r="F12" i="5"/>
  <c r="E12" i="5"/>
  <c r="F15" i="5" s="1"/>
  <c r="C12" i="5"/>
  <c r="F16" i="5" l="1"/>
  <c r="G16" i="6"/>
  <c r="G15" i="6"/>
  <c r="G16" i="5"/>
  <c r="G15" i="5"/>
  <c r="D15" i="6"/>
  <c r="D15" i="5"/>
  <c r="C15" i="6"/>
  <c r="E15" i="6"/>
  <c r="D16" i="6"/>
  <c r="F16" i="6"/>
  <c r="C16" i="6"/>
  <c r="E16" i="6"/>
  <c r="C15" i="5"/>
  <c r="E15" i="5"/>
  <c r="D16" i="5"/>
  <c r="C16" i="5"/>
  <c r="E16" i="5"/>
  <c r="C12" i="4"/>
  <c r="D12" i="4"/>
  <c r="E12" i="4"/>
  <c r="F12" i="4"/>
  <c r="G12" i="4"/>
  <c r="C13" i="4"/>
  <c r="D13" i="4"/>
  <c r="E13" i="4"/>
  <c r="F13" i="4"/>
  <c r="G13" i="4"/>
  <c r="G15" i="4"/>
  <c r="F15" i="4"/>
  <c r="E15" i="4"/>
  <c r="G14" i="4"/>
  <c r="F14" i="4"/>
  <c r="E14" i="4"/>
  <c r="D14" i="4"/>
  <c r="C14" i="4"/>
  <c r="B13" i="4"/>
  <c r="B12" i="4"/>
  <c r="G16" i="4" s="1"/>
  <c r="D15" i="4" l="1"/>
  <c r="C15" i="4"/>
  <c r="D16" i="4"/>
  <c r="F16" i="4"/>
  <c r="C16" i="4"/>
  <c r="E16" i="4"/>
</calcChain>
</file>

<file path=xl/sharedStrings.xml><?xml version="1.0" encoding="utf-8"?>
<sst xmlns="http://schemas.openxmlformats.org/spreadsheetml/2006/main" count="50" uniqueCount="27">
  <si>
    <t>Test</t>
    <phoneticPr fontId="1" type="noConversion"/>
  </si>
  <si>
    <t>AVG</t>
    <phoneticPr fontId="1" type="noConversion"/>
  </si>
  <si>
    <t>VAR</t>
    <phoneticPr fontId="1" type="noConversion"/>
  </si>
  <si>
    <t>DIFF ACCEPT</t>
    <phoneticPr fontId="1" type="noConversion"/>
  </si>
  <si>
    <t>Perf (Step)</t>
    <phoneticPr fontId="1" type="noConversion"/>
  </si>
  <si>
    <t>Perf (Total)</t>
    <phoneticPr fontId="1" type="noConversion"/>
  </si>
  <si>
    <t>v1227</t>
  </si>
  <si>
    <t>v1231</t>
  </si>
  <si>
    <t>v1232</t>
  </si>
  <si>
    <t>v1242</t>
  </si>
  <si>
    <t>v1243</t>
  </si>
  <si>
    <t>v1250</t>
    <phoneticPr fontId="1" type="noConversion"/>
  </si>
  <si>
    <t>v1251</t>
    <phoneticPr fontId="1" type="noConversion"/>
  </si>
  <si>
    <t>v1253</t>
    <phoneticPr fontId="1" type="noConversion"/>
  </si>
  <si>
    <t>v1254</t>
    <phoneticPr fontId="1" type="noConversion"/>
  </si>
  <si>
    <t>v1282</t>
    <phoneticPr fontId="1" type="noConversion"/>
  </si>
  <si>
    <t>v1289</t>
    <phoneticPr fontId="1" type="noConversion"/>
  </si>
  <si>
    <t>v1313</t>
    <phoneticPr fontId="1" type="noConversion"/>
  </si>
  <si>
    <t>v1313</t>
    <phoneticPr fontId="1" type="noConversion"/>
  </si>
  <si>
    <t>v1405</t>
    <phoneticPr fontId="1" type="noConversion"/>
  </si>
  <si>
    <t>v1410</t>
    <phoneticPr fontId="1" type="noConversion"/>
  </si>
  <si>
    <t>v1419</t>
    <phoneticPr fontId="1" type="noConversion"/>
  </si>
  <si>
    <t>v1423</t>
    <phoneticPr fontId="1" type="noConversion"/>
  </si>
  <si>
    <t>v1433</t>
    <phoneticPr fontId="1" type="noConversion"/>
  </si>
  <si>
    <t>v1433</t>
    <phoneticPr fontId="1" type="noConversion"/>
  </si>
  <si>
    <t>v1436</t>
    <phoneticPr fontId="1" type="noConversion"/>
  </si>
  <si>
    <t>v1437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</si>
</sst>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</cellXfs>
  <cellStyles count="1">
    <cellStyle name="常规" xfId="0" builtinId="0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49998474074526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opLeftCell="C1" workbookViewId="0">
      <selection activeCell="G1" sqref="G1"/>
    </sheetView>
  </sheetViews>
  <sheetFormatPr defaultRowHeight="13.5" x14ac:dyDescent="0.15"/>
  <cols>
    <col min="1" max="1" width="15.125" customWidth="1"/>
  </cols>
  <sheetData>
    <row r="1" spans="1:7" ht="15" x14ac:dyDescent="0.15">
      <c r="A1" s="2" t="s">
        <v>0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/>
    </row>
    <row r="2" spans="1:7" ht="15" x14ac:dyDescent="0.25">
      <c r="A2" s="1">
        <v>1</v>
      </c>
      <c r="B2" s="1">
        <v>87</v>
      </c>
      <c r="C2" s="1">
        <v>92</v>
      </c>
      <c r="D2" s="1">
        <v>75</v>
      </c>
      <c r="E2" s="1">
        <v>80</v>
      </c>
      <c r="F2" s="1">
        <v>102</v>
      </c>
      <c r="G2" s="1"/>
    </row>
    <row r="3" spans="1:7" ht="15" x14ac:dyDescent="0.25">
      <c r="A3" s="1">
        <v>2</v>
      </c>
      <c r="B3" s="1">
        <v>86</v>
      </c>
      <c r="C3" s="1">
        <v>93</v>
      </c>
      <c r="D3" s="1">
        <v>76</v>
      </c>
      <c r="E3" s="1">
        <v>82</v>
      </c>
      <c r="F3" s="1">
        <v>102</v>
      </c>
      <c r="G3" s="1"/>
    </row>
    <row r="4" spans="1:7" ht="15" x14ac:dyDescent="0.25">
      <c r="A4" s="1">
        <v>3</v>
      </c>
      <c r="B4" s="1">
        <v>88</v>
      </c>
      <c r="C4" s="1">
        <v>92</v>
      </c>
      <c r="D4" s="1">
        <v>76</v>
      </c>
      <c r="E4" s="1">
        <v>80</v>
      </c>
      <c r="F4" s="1">
        <v>103</v>
      </c>
      <c r="G4" s="1"/>
    </row>
    <row r="5" spans="1:7" ht="15" x14ac:dyDescent="0.25">
      <c r="A5" s="1">
        <v>4</v>
      </c>
      <c r="B5" s="1">
        <v>87</v>
      </c>
      <c r="C5" s="1">
        <v>92</v>
      </c>
      <c r="D5" s="1">
        <v>76</v>
      </c>
      <c r="E5" s="1">
        <v>80</v>
      </c>
      <c r="F5" s="1">
        <v>101</v>
      </c>
      <c r="G5" s="1"/>
    </row>
    <row r="6" spans="1:7" ht="15" x14ac:dyDescent="0.25">
      <c r="A6" s="1">
        <v>5</v>
      </c>
      <c r="B6" s="1">
        <v>95</v>
      </c>
      <c r="C6" s="1">
        <v>92</v>
      </c>
      <c r="D6" s="1">
        <v>76</v>
      </c>
      <c r="E6" s="1">
        <v>82</v>
      </c>
      <c r="F6" s="1">
        <v>103</v>
      </c>
      <c r="G6" s="1"/>
    </row>
    <row r="7" spans="1:7" ht="15" x14ac:dyDescent="0.25">
      <c r="A7" s="1">
        <v>6</v>
      </c>
      <c r="B7" s="1">
        <v>87</v>
      </c>
      <c r="C7" s="1">
        <v>93</v>
      </c>
      <c r="D7" s="1">
        <v>75</v>
      </c>
      <c r="E7" s="1">
        <v>80</v>
      </c>
      <c r="F7" s="1">
        <v>101</v>
      </c>
      <c r="G7" s="1"/>
    </row>
    <row r="8" spans="1:7" ht="15" x14ac:dyDescent="0.25">
      <c r="A8" s="1">
        <v>7</v>
      </c>
      <c r="B8" s="1">
        <v>86</v>
      </c>
      <c r="C8" s="1">
        <v>93</v>
      </c>
      <c r="D8" s="1">
        <v>76</v>
      </c>
      <c r="E8" s="1">
        <v>80</v>
      </c>
      <c r="F8" s="1">
        <v>102</v>
      </c>
      <c r="G8" s="1"/>
    </row>
    <row r="9" spans="1:7" ht="15" x14ac:dyDescent="0.25">
      <c r="A9" s="1">
        <v>8</v>
      </c>
      <c r="B9" s="1">
        <v>88</v>
      </c>
      <c r="C9" s="1">
        <v>93</v>
      </c>
      <c r="D9" s="1">
        <v>75</v>
      </c>
      <c r="E9" s="1">
        <v>80</v>
      </c>
      <c r="F9" s="1">
        <v>102</v>
      </c>
      <c r="G9" s="1"/>
    </row>
    <row r="10" spans="1:7" ht="15" x14ac:dyDescent="0.25">
      <c r="A10" s="1">
        <v>9</v>
      </c>
      <c r="B10" s="1">
        <v>87</v>
      </c>
      <c r="C10" s="1">
        <v>95</v>
      </c>
      <c r="D10" s="1">
        <v>75</v>
      </c>
      <c r="E10" s="1">
        <v>80</v>
      </c>
      <c r="F10" s="1">
        <v>102</v>
      </c>
      <c r="G10" s="1"/>
    </row>
    <row r="11" spans="1:7" ht="15" x14ac:dyDescent="0.25">
      <c r="A11" s="1">
        <v>10</v>
      </c>
      <c r="B11" s="1">
        <v>86</v>
      </c>
      <c r="C11" s="1">
        <v>93</v>
      </c>
      <c r="D11" s="1">
        <v>75</v>
      </c>
      <c r="E11" s="1">
        <v>80</v>
      </c>
      <c r="F11" s="1">
        <v>101</v>
      </c>
      <c r="G11" s="1"/>
    </row>
    <row r="12" spans="1:7" ht="15" x14ac:dyDescent="0.25">
      <c r="A12" s="1" t="s">
        <v>1</v>
      </c>
      <c r="B12" s="3">
        <f>AVERAGE(B2:B11)</f>
        <v>87.7</v>
      </c>
      <c r="C12" s="3">
        <f t="shared" ref="C12:G12" si="0">AVERAGE(C2:C11)</f>
        <v>92.8</v>
      </c>
      <c r="D12" s="3">
        <f t="shared" si="0"/>
        <v>75.5</v>
      </c>
      <c r="E12" s="3">
        <f t="shared" si="0"/>
        <v>80.400000000000006</v>
      </c>
      <c r="F12" s="3">
        <f t="shared" si="0"/>
        <v>101.9</v>
      </c>
      <c r="G12" s="3" t="e">
        <f t="shared" si="0"/>
        <v>#DIV/0!</v>
      </c>
    </row>
    <row r="13" spans="1:7" ht="15" x14ac:dyDescent="0.25">
      <c r="A13" s="1" t="s">
        <v>2</v>
      </c>
      <c r="B13" s="3">
        <f>_xlfn.VAR.S(B2:B11)</f>
        <v>7.1222222222222218</v>
      </c>
      <c r="C13" s="3">
        <f t="shared" ref="C13:G13" si="1">_xlfn.VAR.S(C2:C11)</f>
        <v>0.84444444444444433</v>
      </c>
      <c r="D13" s="3">
        <f t="shared" si="1"/>
        <v>0.27777777777777779</v>
      </c>
      <c r="E13" s="3">
        <f t="shared" si="1"/>
        <v>0.71111111111111114</v>
      </c>
      <c r="F13" s="3">
        <f t="shared" si="1"/>
        <v>0.54444444444444451</v>
      </c>
      <c r="G13" s="3" t="e">
        <f t="shared" si="1"/>
        <v>#DIV/0!</v>
      </c>
    </row>
    <row r="14" spans="1:7" ht="15" x14ac:dyDescent="0.25">
      <c r="A14" s="1" t="s">
        <v>3</v>
      </c>
      <c r="B14" s="1">
        <v>0</v>
      </c>
      <c r="C14" s="1">
        <f>1-_xlfn.T.TEST(B2:B11,C2:C11,2,3)</f>
        <v>0.99986942448991734</v>
      </c>
      <c r="D14" s="1">
        <f>1-_xlfn.T.TEST(C2:C11,D2:D11,2,3)</f>
        <v>1</v>
      </c>
      <c r="E14" s="1">
        <f>1-_xlfn.T.TEST(D2:D11,E2:E11,2,3)</f>
        <v>0.99999999989732213</v>
      </c>
      <c r="F14" s="1">
        <f>1-_xlfn.T.TEST(D2:D11,F2:F11,2,3)</f>
        <v>1</v>
      </c>
      <c r="G14" s="1" t="e">
        <f>1-_xlfn.T.TEST(F2:F11,G2:G11,2,3)</f>
        <v>#DIV/0!</v>
      </c>
    </row>
    <row r="15" spans="1:7" ht="15" x14ac:dyDescent="0.25">
      <c r="A15" s="1" t="s">
        <v>4</v>
      </c>
      <c r="B15" s="1">
        <v>1</v>
      </c>
      <c r="C15" s="1">
        <f>B12/C12</f>
        <v>0.94504310344827591</v>
      </c>
      <c r="D15" s="1">
        <f>C12/D12</f>
        <v>1.2291390728476821</v>
      </c>
      <c r="E15" s="1">
        <f>D12/E12</f>
        <v>0.93905472636815912</v>
      </c>
      <c r="F15" s="1">
        <f>D12/F12</f>
        <v>0.7409224730127576</v>
      </c>
      <c r="G15" s="1" t="e">
        <f>F12/G12</f>
        <v>#DIV/0!</v>
      </c>
    </row>
    <row r="16" spans="1:7" ht="15" x14ac:dyDescent="0.25">
      <c r="A16" s="1" t="s">
        <v>5</v>
      </c>
      <c r="B16" s="1">
        <v>1</v>
      </c>
      <c r="C16" s="1">
        <f>B12/C12</f>
        <v>0.94504310344827591</v>
      </c>
      <c r="D16" s="1">
        <f>B12/D12</f>
        <v>1.16158940397351</v>
      </c>
      <c r="E16" s="1">
        <f>B12/E12</f>
        <v>1.0907960199004976</v>
      </c>
      <c r="F16" s="1">
        <f>B12/F12</f>
        <v>0.86064769381746808</v>
      </c>
      <c r="G16" s="1" t="e">
        <f>B12/G12</f>
        <v>#DIV/0!</v>
      </c>
    </row>
  </sheetData>
  <phoneticPr fontId="1" type="noConversion"/>
  <conditionalFormatting sqref="B15:G16">
    <cfRule type="cellIs" dxfId="20" priority="1" operator="equal">
      <formula>1</formula>
    </cfRule>
    <cfRule type="cellIs" dxfId="19" priority="2" operator="lessThan">
      <formula>1</formula>
    </cfRule>
    <cfRule type="cellIs" dxfId="18" priority="3" operator="greater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workbookViewId="0">
      <selection activeCell="O2" sqref="O2"/>
    </sheetView>
  </sheetViews>
  <sheetFormatPr defaultRowHeight="13.5" x14ac:dyDescent="0.15"/>
  <sheetData>
    <row r="1" spans="1:15" ht="15" x14ac:dyDescent="0.15">
      <c r="A1" s="2" t="s">
        <v>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25</v>
      </c>
      <c r="O1" s="2" t="s">
        <v>26</v>
      </c>
    </row>
    <row r="2" spans="1:15" ht="15" x14ac:dyDescent="0.25">
      <c r="A2" s="1">
        <v>1</v>
      </c>
      <c r="B2" s="1">
        <v>12304</v>
      </c>
      <c r="C2" s="1">
        <v>12156</v>
      </c>
      <c r="D2" s="1">
        <v>11562</v>
      </c>
      <c r="E2" s="1">
        <v>10467</v>
      </c>
      <c r="F2" s="1">
        <v>10031</v>
      </c>
      <c r="G2" s="1">
        <v>10176</v>
      </c>
      <c r="H2" s="1">
        <v>8622</v>
      </c>
      <c r="I2" s="1">
        <v>8608</v>
      </c>
      <c r="J2" s="1">
        <v>8400</v>
      </c>
      <c r="K2" s="1">
        <v>8415</v>
      </c>
      <c r="L2" s="1">
        <v>7242</v>
      </c>
      <c r="M2" s="1">
        <v>7019</v>
      </c>
      <c r="N2" s="1">
        <v>6260</v>
      </c>
      <c r="O2" s="1">
        <v>5809</v>
      </c>
    </row>
    <row r="3" spans="1:15" ht="15" x14ac:dyDescent="0.25">
      <c r="A3" s="1">
        <v>2</v>
      </c>
      <c r="B3" s="1">
        <v>12307</v>
      </c>
      <c r="C3" s="1">
        <v>12179</v>
      </c>
      <c r="D3" s="1">
        <v>11560</v>
      </c>
      <c r="E3" s="1">
        <v>10442</v>
      </c>
      <c r="F3" s="1">
        <v>10058</v>
      </c>
      <c r="G3" s="1">
        <v>10206</v>
      </c>
      <c r="H3" s="1">
        <v>8509</v>
      </c>
      <c r="I3" s="1">
        <v>8490</v>
      </c>
      <c r="J3" s="1">
        <v>8382</v>
      </c>
      <c r="K3" s="1">
        <v>8327</v>
      </c>
      <c r="L3" s="1">
        <v>7229</v>
      </c>
      <c r="M3" s="1">
        <v>7019</v>
      </c>
      <c r="N3" s="1">
        <v>6243</v>
      </c>
      <c r="O3" s="1">
        <v>5794</v>
      </c>
    </row>
    <row r="4" spans="1:15" ht="15" x14ac:dyDescent="0.25">
      <c r="A4" s="1">
        <v>3</v>
      </c>
      <c r="B4" s="1">
        <v>12299</v>
      </c>
      <c r="C4" s="1">
        <v>12197</v>
      </c>
      <c r="D4" s="1">
        <v>11596</v>
      </c>
      <c r="E4" s="1">
        <v>10466</v>
      </c>
      <c r="F4" s="1">
        <v>10015</v>
      </c>
      <c r="G4" s="1">
        <v>10194</v>
      </c>
      <c r="H4" s="1">
        <v>8397</v>
      </c>
      <c r="I4" s="1">
        <v>8553</v>
      </c>
      <c r="J4" s="1">
        <v>8397</v>
      </c>
      <c r="K4" s="1">
        <v>8288</v>
      </c>
      <c r="L4" s="1">
        <v>7226</v>
      </c>
      <c r="M4" s="1">
        <v>6970</v>
      </c>
      <c r="N4" s="1">
        <v>6262</v>
      </c>
      <c r="O4" s="1">
        <v>5789</v>
      </c>
    </row>
    <row r="5" spans="1:15" ht="15" x14ac:dyDescent="0.25">
      <c r="A5" s="1">
        <v>4</v>
      </c>
      <c r="B5" s="1">
        <v>12309</v>
      </c>
      <c r="C5" s="1">
        <v>12125</v>
      </c>
      <c r="D5" s="1">
        <v>11570</v>
      </c>
      <c r="E5" s="1">
        <v>10429</v>
      </c>
      <c r="F5" s="1">
        <v>10048</v>
      </c>
      <c r="G5" s="1">
        <v>10139</v>
      </c>
      <c r="H5" s="1">
        <v>8353</v>
      </c>
      <c r="I5" s="1">
        <v>8462</v>
      </c>
      <c r="J5" s="1">
        <v>8364</v>
      </c>
      <c r="K5" s="1">
        <v>8295</v>
      </c>
      <c r="L5" s="1">
        <v>7254</v>
      </c>
      <c r="M5" s="1">
        <v>6983</v>
      </c>
      <c r="N5" s="1">
        <v>6259</v>
      </c>
      <c r="O5" s="1">
        <v>5790</v>
      </c>
    </row>
    <row r="6" spans="1:15" ht="15" x14ac:dyDescent="0.25">
      <c r="A6" s="1">
        <v>5</v>
      </c>
      <c r="B6" s="1">
        <v>12320</v>
      </c>
      <c r="C6" s="1">
        <v>12207</v>
      </c>
      <c r="D6" s="1">
        <v>11549</v>
      </c>
      <c r="E6" s="1">
        <v>10443</v>
      </c>
      <c r="F6" s="1">
        <v>10141</v>
      </c>
      <c r="G6" s="1">
        <v>10157</v>
      </c>
      <c r="H6" s="1">
        <v>8384</v>
      </c>
      <c r="I6" s="1">
        <v>8517</v>
      </c>
      <c r="J6" s="1">
        <v>8354</v>
      </c>
      <c r="K6" s="1">
        <v>8285</v>
      </c>
      <c r="L6" s="1">
        <v>7204</v>
      </c>
      <c r="M6" s="1">
        <v>6982</v>
      </c>
      <c r="N6" s="1">
        <v>6246</v>
      </c>
      <c r="O6" s="1">
        <v>5802</v>
      </c>
    </row>
    <row r="7" spans="1:15" ht="15" x14ac:dyDescent="0.25">
      <c r="A7" s="1">
        <v>6</v>
      </c>
      <c r="B7" s="1">
        <v>12378</v>
      </c>
      <c r="C7" s="1">
        <v>12098</v>
      </c>
      <c r="D7" s="1">
        <v>11558</v>
      </c>
      <c r="E7" s="1">
        <v>10495</v>
      </c>
      <c r="F7" s="1">
        <v>10045</v>
      </c>
      <c r="G7" s="1">
        <v>10184</v>
      </c>
      <c r="H7" s="1">
        <v>8537</v>
      </c>
      <c r="I7" s="1">
        <v>8513</v>
      </c>
      <c r="J7" s="1">
        <v>8368</v>
      </c>
      <c r="K7" s="1">
        <v>8292</v>
      </c>
      <c r="L7" s="1">
        <v>7226</v>
      </c>
      <c r="M7" s="1">
        <v>6956</v>
      </c>
      <c r="N7" s="1">
        <v>6257</v>
      </c>
      <c r="O7" s="1">
        <v>5796</v>
      </c>
    </row>
    <row r="8" spans="1:15" ht="15" x14ac:dyDescent="0.25">
      <c r="A8" s="1">
        <v>7</v>
      </c>
      <c r="B8" s="1">
        <v>12313</v>
      </c>
      <c r="C8" s="1">
        <v>12093</v>
      </c>
      <c r="D8" s="1">
        <v>11554</v>
      </c>
      <c r="E8" s="1">
        <v>10452</v>
      </c>
      <c r="F8" s="1">
        <v>10021</v>
      </c>
      <c r="G8" s="1">
        <v>10201</v>
      </c>
      <c r="H8" s="1">
        <v>8424</v>
      </c>
      <c r="I8" s="1">
        <v>8505</v>
      </c>
      <c r="J8" s="1">
        <v>8383</v>
      </c>
      <c r="K8" s="1">
        <v>8333</v>
      </c>
      <c r="L8" s="1">
        <v>7212</v>
      </c>
      <c r="M8" s="1">
        <v>6984</v>
      </c>
      <c r="N8" s="1">
        <v>6277</v>
      </c>
      <c r="O8" s="1">
        <v>5765</v>
      </c>
    </row>
    <row r="9" spans="1:15" ht="15" x14ac:dyDescent="0.25">
      <c r="A9" s="1">
        <v>8</v>
      </c>
      <c r="B9" s="1">
        <v>12409</v>
      </c>
      <c r="C9" s="1">
        <v>12193</v>
      </c>
      <c r="D9" s="1">
        <v>11566</v>
      </c>
      <c r="E9" s="1">
        <v>10537</v>
      </c>
      <c r="F9" s="1">
        <v>10039</v>
      </c>
      <c r="G9" s="1">
        <v>10175</v>
      </c>
      <c r="H9" s="1">
        <v>8360</v>
      </c>
      <c r="I9" s="1">
        <v>8489</v>
      </c>
      <c r="J9" s="1">
        <v>8398</v>
      </c>
      <c r="K9" s="1">
        <v>8308</v>
      </c>
      <c r="L9" s="1">
        <v>7262</v>
      </c>
      <c r="M9" s="1">
        <v>6982</v>
      </c>
      <c r="N9" s="1">
        <v>6237</v>
      </c>
      <c r="O9" s="1">
        <v>5767</v>
      </c>
    </row>
    <row r="10" spans="1:15" ht="15" x14ac:dyDescent="0.25">
      <c r="A10" s="1">
        <v>9</v>
      </c>
      <c r="B10" s="1">
        <v>12391</v>
      </c>
      <c r="C10" s="1">
        <v>12101</v>
      </c>
      <c r="D10" s="1">
        <v>11575</v>
      </c>
      <c r="E10" s="1">
        <v>10539</v>
      </c>
      <c r="F10" s="1">
        <v>10043</v>
      </c>
      <c r="G10" s="1">
        <v>10125</v>
      </c>
      <c r="H10" s="1">
        <v>8404</v>
      </c>
      <c r="I10" s="1">
        <v>8491</v>
      </c>
      <c r="J10" s="1">
        <v>8383</v>
      </c>
      <c r="K10" s="1">
        <v>8271</v>
      </c>
      <c r="L10" s="1">
        <v>7229</v>
      </c>
      <c r="M10" s="1">
        <v>7001</v>
      </c>
      <c r="N10" s="1">
        <v>6242</v>
      </c>
      <c r="O10" s="1">
        <v>5792</v>
      </c>
    </row>
    <row r="11" spans="1:15" ht="15" x14ac:dyDescent="0.25">
      <c r="A11" s="1">
        <v>10</v>
      </c>
      <c r="B11" s="1">
        <v>12384</v>
      </c>
      <c r="C11" s="1">
        <v>12163</v>
      </c>
      <c r="D11" s="1">
        <v>11637</v>
      </c>
      <c r="E11" s="1">
        <v>10471</v>
      </c>
      <c r="F11" s="1">
        <v>10041</v>
      </c>
      <c r="G11" s="1">
        <v>10187</v>
      </c>
      <c r="H11" s="1">
        <v>8434</v>
      </c>
      <c r="I11" s="1">
        <v>8508</v>
      </c>
      <c r="J11" s="1">
        <v>8368</v>
      </c>
      <c r="K11" s="1">
        <v>8272</v>
      </c>
      <c r="L11" s="1">
        <v>7264</v>
      </c>
      <c r="M11" s="1">
        <v>6972</v>
      </c>
      <c r="N11" s="1">
        <v>6274</v>
      </c>
      <c r="O11" s="1">
        <v>5783</v>
      </c>
    </row>
    <row r="12" spans="1:15" ht="15" x14ac:dyDescent="0.25">
      <c r="A12" s="1" t="s">
        <v>1</v>
      </c>
      <c r="B12" s="3">
        <f>AVERAGE(B2:B11)</f>
        <v>12341.4</v>
      </c>
      <c r="C12" s="3">
        <f t="shared" ref="C12:G12" si="0">AVERAGE(C2:C11)</f>
        <v>12151.2</v>
      </c>
      <c r="D12" s="3">
        <f t="shared" ref="D12" si="1">AVERAGE(D2:D11)</f>
        <v>11572.7</v>
      </c>
      <c r="E12" s="3">
        <f t="shared" si="0"/>
        <v>10474.1</v>
      </c>
      <c r="F12" s="3">
        <f t="shared" si="0"/>
        <v>10048.200000000001</v>
      </c>
      <c r="G12" s="3">
        <f t="shared" si="0"/>
        <v>10174.4</v>
      </c>
      <c r="H12" s="3">
        <f t="shared" ref="H12:K12" si="2">AVERAGE(H2:H11)</f>
        <v>8442.4</v>
      </c>
      <c r="I12" s="3">
        <f t="shared" si="2"/>
        <v>8513.6</v>
      </c>
      <c r="J12" s="3">
        <f t="shared" si="2"/>
        <v>8379.7000000000007</v>
      </c>
      <c r="K12" s="3">
        <f t="shared" si="2"/>
        <v>8308.6</v>
      </c>
      <c r="L12" s="3">
        <f t="shared" ref="L12:M12" si="3">AVERAGE(L2:L11)</f>
        <v>7234.8</v>
      </c>
      <c r="M12" s="3">
        <f t="shared" si="3"/>
        <v>6986.8</v>
      </c>
      <c r="N12" s="3">
        <f t="shared" ref="N12:O12" si="4">AVERAGE(N2:N11)</f>
        <v>6255.7</v>
      </c>
      <c r="O12" s="3">
        <f t="shared" si="4"/>
        <v>5788.7</v>
      </c>
    </row>
    <row r="13" spans="1:15" ht="15" x14ac:dyDescent="0.25">
      <c r="A13" s="1" t="s">
        <v>2</v>
      </c>
      <c r="B13" s="3">
        <f>_xlfn.VAR.S(B2:B11)</f>
        <v>1875.377777777778</v>
      </c>
      <c r="C13" s="3">
        <f t="shared" ref="C13:G13" si="5">_xlfn.VAR.S(C2:C11)</f>
        <v>1924.1777777777779</v>
      </c>
      <c r="D13" s="3">
        <f t="shared" ref="D13" si="6">_xlfn.VAR.S(D2:D11)</f>
        <v>682.01111111111118</v>
      </c>
      <c r="E13" s="3">
        <f t="shared" si="5"/>
        <v>1472.3222222222223</v>
      </c>
      <c r="F13" s="3">
        <f t="shared" si="5"/>
        <v>1224.4000000000005</v>
      </c>
      <c r="G13" s="3">
        <f t="shared" si="5"/>
        <v>704.48888888888894</v>
      </c>
      <c r="H13" s="3">
        <f t="shared" ref="H13:M13" si="7">_xlfn.VAR.S(H2:H11)</f>
        <v>7530.9333333333325</v>
      </c>
      <c r="I13" s="3">
        <f t="shared" si="7"/>
        <v>1657.377777777778</v>
      </c>
      <c r="J13" s="3">
        <f t="shared" si="7"/>
        <v>250.45555555555561</v>
      </c>
      <c r="K13" s="3">
        <f t="shared" si="7"/>
        <v>1827.8222222222223</v>
      </c>
      <c r="L13" s="3">
        <f t="shared" si="7"/>
        <v>411.51111111111118</v>
      </c>
      <c r="M13" s="3">
        <f t="shared" si="7"/>
        <v>421.51111111111118</v>
      </c>
      <c r="N13" s="3">
        <f t="shared" ref="N13:O13" si="8">_xlfn.VAR.S(N2:N11)</f>
        <v>183.56666666666669</v>
      </c>
      <c r="O13" s="3">
        <f t="shared" si="8"/>
        <v>194.23333333333335</v>
      </c>
    </row>
    <row r="14" spans="1:15" ht="15" x14ac:dyDescent="0.25">
      <c r="A14" s="1" t="s">
        <v>3</v>
      </c>
      <c r="B14" s="1">
        <v>0</v>
      </c>
      <c r="C14" s="1">
        <f>1-_xlfn.T.TEST(B2:B11,C2:C11,2,3)</f>
        <v>0.9999999869691466</v>
      </c>
      <c r="D14" s="1">
        <f t="shared" ref="D14:O14" si="9">1-_xlfn.T.TEST(C2:C11,D2:D11,2,3)</f>
        <v>0.99999999999999889</v>
      </c>
      <c r="E14" s="1">
        <f t="shared" si="9"/>
        <v>1</v>
      </c>
      <c r="F14" s="1">
        <f t="shared" si="9"/>
        <v>0.99999999999999867</v>
      </c>
      <c r="G14" s="1">
        <f t="shared" si="9"/>
        <v>0.99999993108443863</v>
      </c>
      <c r="H14" s="1">
        <f t="shared" si="9"/>
        <v>0.99999999999999278</v>
      </c>
      <c r="I14" s="1">
        <f t="shared" si="9"/>
        <v>0.96439230163877454</v>
      </c>
      <c r="J14" s="1">
        <f t="shared" si="9"/>
        <v>0.99999936755718299</v>
      </c>
      <c r="K14" s="1">
        <f t="shared" si="9"/>
        <v>0.99959879047769007</v>
      </c>
      <c r="L14" s="1">
        <f t="shared" si="9"/>
        <v>1</v>
      </c>
      <c r="M14" s="1">
        <f t="shared" si="9"/>
        <v>0.99999999999999956</v>
      </c>
      <c r="N14" s="1">
        <f t="shared" si="9"/>
        <v>1</v>
      </c>
      <c r="O14" s="1">
        <f t="shared" si="9"/>
        <v>1</v>
      </c>
    </row>
    <row r="15" spans="1:15" ht="15" x14ac:dyDescent="0.25">
      <c r="A15" s="1" t="s">
        <v>4</v>
      </c>
      <c r="B15" s="1">
        <v>1</v>
      </c>
      <c r="C15" s="1">
        <f t="shared" ref="C15:O15" si="10">B12/C12</f>
        <v>1.0156527750345643</v>
      </c>
      <c r="D15" s="1">
        <f t="shared" si="10"/>
        <v>1.0499883346150856</v>
      </c>
      <c r="E15" s="1">
        <f t="shared" si="10"/>
        <v>1.104887293419005</v>
      </c>
      <c r="F15" s="1">
        <f t="shared" si="10"/>
        <v>1.042385700921558</v>
      </c>
      <c r="G15" s="1">
        <f t="shared" si="10"/>
        <v>0.98759632017612842</v>
      </c>
      <c r="H15" s="1">
        <f t="shared" si="10"/>
        <v>1.2051549322467545</v>
      </c>
      <c r="I15" s="1">
        <f t="shared" si="10"/>
        <v>0.9916369103551963</v>
      </c>
      <c r="J15" s="1">
        <f t="shared" si="10"/>
        <v>1.0159790923302743</v>
      </c>
      <c r="K15" s="1">
        <f t="shared" si="10"/>
        <v>1.0085573983583276</v>
      </c>
      <c r="L15" s="1">
        <f t="shared" si="10"/>
        <v>1.1484215182175044</v>
      </c>
      <c r="M15" s="1">
        <f t="shared" si="10"/>
        <v>1.0354955058109578</v>
      </c>
      <c r="N15" s="1">
        <f t="shared" si="10"/>
        <v>1.1168694150934348</v>
      </c>
      <c r="O15" s="1">
        <f t="shared" si="10"/>
        <v>1.0806744173994161</v>
      </c>
    </row>
    <row r="16" spans="1:15" ht="15" x14ac:dyDescent="0.25">
      <c r="A16" s="1" t="s">
        <v>5</v>
      </c>
      <c r="B16" s="1">
        <v>1</v>
      </c>
      <c r="C16" s="1">
        <f>B12/C12</f>
        <v>1.0156527750345643</v>
      </c>
      <c r="D16" s="1">
        <f>B12/D12</f>
        <v>1.0664235658057324</v>
      </c>
      <c r="E16" s="1">
        <f>B12/E12</f>
        <v>1.1782778472613398</v>
      </c>
      <c r="F16" s="1">
        <f>B12/F12</f>
        <v>1.2282199796978561</v>
      </c>
      <c r="G16" s="1">
        <f>B12/G12</f>
        <v>1.212985532316402</v>
      </c>
      <c r="H16" s="1">
        <f>B12/H12</f>
        <v>1.4618354970150669</v>
      </c>
      <c r="I16" s="1">
        <f>B12/I12</f>
        <v>1.4496100357075736</v>
      </c>
      <c r="J16" s="1">
        <f>B12/J12</f>
        <v>1.4727734883110373</v>
      </c>
      <c r="K16" s="1">
        <f>B12/K12</f>
        <v>1.4853765977420985</v>
      </c>
      <c r="L16" s="1">
        <f>B12/L12</f>
        <v>1.7058384475037318</v>
      </c>
      <c r="M16" s="1">
        <f>B12/M12</f>
        <v>1.7663880460296559</v>
      </c>
      <c r="N16" s="1">
        <f>B12/N12</f>
        <v>1.9728247837971771</v>
      </c>
      <c r="O16" s="1">
        <f>B12/O12</f>
        <v>2.1319812738611432</v>
      </c>
    </row>
  </sheetData>
  <phoneticPr fontId="1" type="noConversion"/>
  <conditionalFormatting sqref="B15:O16">
    <cfRule type="cellIs" dxfId="17" priority="1" operator="equal">
      <formula>1</formula>
    </cfRule>
    <cfRule type="cellIs" dxfId="16" priority="2" operator="lessThan">
      <formula>1</formula>
    </cfRule>
    <cfRule type="cellIs" dxfId="15" priority="3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M7" sqref="M7"/>
    </sheetView>
  </sheetViews>
  <sheetFormatPr defaultRowHeight="13.5" x14ac:dyDescent="0.15"/>
  <sheetData>
    <row r="1" spans="1:14" ht="15" x14ac:dyDescent="0.15">
      <c r="A1" s="2" t="s">
        <v>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20</v>
      </c>
      <c r="J1" s="2" t="s">
        <v>21</v>
      </c>
      <c r="K1" s="2" t="s">
        <v>22</v>
      </c>
      <c r="L1" s="2" t="s">
        <v>24</v>
      </c>
      <c r="M1" s="2" t="s">
        <v>25</v>
      </c>
      <c r="N1" s="2" t="s">
        <v>26</v>
      </c>
    </row>
    <row r="2" spans="1:14" ht="15" x14ac:dyDescent="0.25">
      <c r="A2" s="1">
        <v>1</v>
      </c>
      <c r="B2" s="1">
        <v>7907</v>
      </c>
      <c r="C2" s="1">
        <v>7781</v>
      </c>
      <c r="D2" s="1">
        <v>7637</v>
      </c>
      <c r="E2" s="1">
        <v>7602</v>
      </c>
      <c r="F2" s="1">
        <v>7530</v>
      </c>
      <c r="G2" s="1">
        <v>7683</v>
      </c>
      <c r="H2" s="1">
        <v>6415</v>
      </c>
      <c r="I2" s="1">
        <v>6383</v>
      </c>
      <c r="J2" s="1">
        <v>6422</v>
      </c>
      <c r="K2" s="1">
        <v>5249</v>
      </c>
      <c r="L2" s="1">
        <v>4917</v>
      </c>
      <c r="M2" s="1">
        <v>4187</v>
      </c>
      <c r="N2" s="1">
        <v>3968</v>
      </c>
    </row>
    <row r="3" spans="1:14" ht="15" x14ac:dyDescent="0.25">
      <c r="A3" s="1">
        <v>2</v>
      </c>
      <c r="B3" s="1">
        <v>7860</v>
      </c>
      <c r="C3" s="1">
        <v>7749</v>
      </c>
      <c r="D3" s="1">
        <v>7598</v>
      </c>
      <c r="E3" s="1">
        <v>7629</v>
      </c>
      <c r="F3" s="1">
        <v>7551</v>
      </c>
      <c r="G3" s="1">
        <v>7657</v>
      </c>
      <c r="H3" s="1">
        <v>6415</v>
      </c>
      <c r="I3" s="1">
        <v>6377</v>
      </c>
      <c r="J3" s="1">
        <v>6327</v>
      </c>
      <c r="K3" s="1">
        <v>5080</v>
      </c>
      <c r="L3" s="1">
        <v>4967</v>
      </c>
      <c r="M3" s="1">
        <v>4221</v>
      </c>
      <c r="N3" s="1">
        <v>3961</v>
      </c>
    </row>
    <row r="4" spans="1:14" ht="15" x14ac:dyDescent="0.25">
      <c r="A4" s="1">
        <v>3</v>
      </c>
      <c r="B4" s="1">
        <v>7835</v>
      </c>
      <c r="C4" s="1">
        <v>7748</v>
      </c>
      <c r="D4" s="1">
        <v>7634</v>
      </c>
      <c r="E4" s="1">
        <v>7600</v>
      </c>
      <c r="F4" s="1">
        <v>7535</v>
      </c>
      <c r="G4" s="1">
        <v>7648</v>
      </c>
      <c r="H4" s="1">
        <v>6481</v>
      </c>
      <c r="I4" s="1">
        <v>6357</v>
      </c>
      <c r="J4" s="1">
        <v>6296</v>
      </c>
      <c r="K4" s="1">
        <v>5073</v>
      </c>
      <c r="L4" s="1">
        <v>5046</v>
      </c>
      <c r="M4" s="1">
        <v>4219</v>
      </c>
      <c r="N4" s="1">
        <v>3964</v>
      </c>
    </row>
    <row r="5" spans="1:14" ht="15" x14ac:dyDescent="0.25">
      <c r="A5" s="1">
        <v>4</v>
      </c>
      <c r="B5" s="1">
        <v>7876</v>
      </c>
      <c r="C5" s="1">
        <v>7777</v>
      </c>
      <c r="D5" s="1">
        <v>7640</v>
      </c>
      <c r="E5" s="1">
        <v>7584</v>
      </c>
      <c r="F5" s="1">
        <v>7513</v>
      </c>
      <c r="G5" s="1">
        <v>7612</v>
      </c>
      <c r="H5" s="1">
        <v>6410</v>
      </c>
      <c r="I5" s="1">
        <v>6363</v>
      </c>
      <c r="J5" s="1">
        <v>6329</v>
      </c>
      <c r="K5" s="1">
        <v>5055</v>
      </c>
      <c r="L5" s="1">
        <v>4977</v>
      </c>
      <c r="M5" s="1">
        <v>4238</v>
      </c>
      <c r="N5" s="1">
        <v>3950</v>
      </c>
    </row>
    <row r="6" spans="1:14" ht="15" x14ac:dyDescent="0.25">
      <c r="A6" s="1">
        <v>5</v>
      </c>
      <c r="B6" s="1">
        <v>7869</v>
      </c>
      <c r="C6" s="1">
        <v>7808</v>
      </c>
      <c r="D6" s="1">
        <v>7650</v>
      </c>
      <c r="E6" s="1">
        <v>7590</v>
      </c>
      <c r="F6" s="1">
        <v>7517</v>
      </c>
      <c r="G6" s="1">
        <v>7716</v>
      </c>
      <c r="H6" s="1">
        <v>6522</v>
      </c>
      <c r="I6" s="1">
        <v>6390</v>
      </c>
      <c r="J6" s="1">
        <v>6281</v>
      </c>
      <c r="K6" s="1">
        <v>5051</v>
      </c>
      <c r="L6" s="1">
        <v>4964</v>
      </c>
      <c r="M6" s="1">
        <v>4168</v>
      </c>
      <c r="N6" s="1">
        <v>3980</v>
      </c>
    </row>
    <row r="7" spans="1:14" ht="15" x14ac:dyDescent="0.25">
      <c r="A7" s="1">
        <v>6</v>
      </c>
      <c r="B7" s="1">
        <v>7875</v>
      </c>
      <c r="C7" s="1">
        <v>7753</v>
      </c>
      <c r="D7" s="1">
        <v>7618</v>
      </c>
      <c r="E7" s="1">
        <v>7623</v>
      </c>
      <c r="F7" s="1">
        <v>7538</v>
      </c>
      <c r="G7" s="1">
        <v>7690</v>
      </c>
      <c r="H7" s="1">
        <v>6444</v>
      </c>
      <c r="I7" s="1">
        <v>6360</v>
      </c>
      <c r="J7" s="1">
        <v>6304</v>
      </c>
      <c r="K7" s="1">
        <v>5085</v>
      </c>
      <c r="L7" s="1">
        <v>4943</v>
      </c>
      <c r="M7" s="1">
        <v>4183</v>
      </c>
      <c r="N7" s="1">
        <v>3944</v>
      </c>
    </row>
    <row r="8" spans="1:14" ht="15" x14ac:dyDescent="0.25">
      <c r="A8" s="1">
        <v>7</v>
      </c>
      <c r="B8" s="1">
        <v>7899</v>
      </c>
      <c r="C8" s="1">
        <v>7774</v>
      </c>
      <c r="D8" s="1">
        <v>7660</v>
      </c>
      <c r="E8" s="1">
        <v>7604</v>
      </c>
      <c r="F8" s="1">
        <v>7553</v>
      </c>
      <c r="G8" s="1">
        <v>7631</v>
      </c>
      <c r="H8" s="1">
        <v>6437</v>
      </c>
      <c r="I8" s="1">
        <v>6365</v>
      </c>
      <c r="J8" s="1">
        <v>6366</v>
      </c>
      <c r="K8" s="1">
        <v>5050</v>
      </c>
      <c r="L8" s="1">
        <v>4952</v>
      </c>
      <c r="M8" s="1">
        <v>4180</v>
      </c>
      <c r="N8" s="1">
        <v>3953</v>
      </c>
    </row>
    <row r="9" spans="1:14" ht="15" x14ac:dyDescent="0.25">
      <c r="A9" s="1">
        <v>8</v>
      </c>
      <c r="B9" s="1">
        <v>7867</v>
      </c>
      <c r="C9" s="1">
        <v>7770</v>
      </c>
      <c r="D9" s="1">
        <v>7654</v>
      </c>
      <c r="E9" s="1">
        <v>7629</v>
      </c>
      <c r="F9" s="1">
        <v>7544</v>
      </c>
      <c r="G9" s="1">
        <v>7615</v>
      </c>
      <c r="H9" s="1">
        <v>6435</v>
      </c>
      <c r="I9" s="1">
        <v>6413</v>
      </c>
      <c r="J9" s="1">
        <v>6346</v>
      </c>
      <c r="K9" s="1">
        <v>5044</v>
      </c>
      <c r="L9" s="1">
        <v>4947</v>
      </c>
      <c r="M9" s="1">
        <v>4157</v>
      </c>
      <c r="N9" s="1">
        <v>3933</v>
      </c>
    </row>
    <row r="10" spans="1:14" ht="15" x14ac:dyDescent="0.25">
      <c r="A10" s="1">
        <v>9</v>
      </c>
      <c r="B10" s="1">
        <v>7840</v>
      </c>
      <c r="C10" s="1">
        <v>7778</v>
      </c>
      <c r="D10" s="1">
        <v>7630</v>
      </c>
      <c r="E10" s="1">
        <v>7611</v>
      </c>
      <c r="F10" s="1">
        <v>7586</v>
      </c>
      <c r="G10" s="1">
        <v>7645</v>
      </c>
      <c r="H10" s="1">
        <v>6501</v>
      </c>
      <c r="I10" s="1">
        <v>6378</v>
      </c>
      <c r="J10" s="1">
        <v>6360</v>
      </c>
      <c r="K10" s="1">
        <v>5058</v>
      </c>
      <c r="L10" s="1">
        <v>4949</v>
      </c>
      <c r="M10" s="1">
        <v>4144</v>
      </c>
      <c r="N10" s="1">
        <v>3947</v>
      </c>
    </row>
    <row r="11" spans="1:14" ht="15" x14ac:dyDescent="0.25">
      <c r="A11" s="1">
        <v>10</v>
      </c>
      <c r="B11" s="1">
        <v>7879</v>
      </c>
      <c r="C11" s="1">
        <v>7770</v>
      </c>
      <c r="D11" s="1">
        <v>7599</v>
      </c>
      <c r="E11" s="1">
        <v>7627</v>
      </c>
      <c r="F11" s="1">
        <v>7573</v>
      </c>
      <c r="G11" s="1">
        <v>7643</v>
      </c>
      <c r="H11" s="1">
        <v>6426</v>
      </c>
      <c r="I11" s="1">
        <v>6391</v>
      </c>
      <c r="J11" s="1">
        <v>6326</v>
      </c>
      <c r="K11" s="1">
        <v>5077</v>
      </c>
      <c r="L11" s="1">
        <v>4944</v>
      </c>
      <c r="M11" s="1">
        <v>4167</v>
      </c>
      <c r="N11" s="1">
        <v>3959</v>
      </c>
    </row>
    <row r="12" spans="1:14" ht="15" x14ac:dyDescent="0.25">
      <c r="A12" s="1" t="s">
        <v>1</v>
      </c>
      <c r="B12" s="3">
        <f>AVERAGE(B2:B11)</f>
        <v>7870.7</v>
      </c>
      <c r="C12" s="3">
        <f t="shared" ref="C12:G12" si="0">AVERAGE(C2:C11)</f>
        <v>7770.8</v>
      </c>
      <c r="D12" s="3">
        <f t="shared" si="0"/>
        <v>7632</v>
      </c>
      <c r="E12" s="3">
        <f t="shared" si="0"/>
        <v>7609.9</v>
      </c>
      <c r="F12" s="3">
        <f t="shared" si="0"/>
        <v>7544</v>
      </c>
      <c r="G12" s="3">
        <f t="shared" si="0"/>
        <v>7654</v>
      </c>
      <c r="H12" s="3">
        <f t="shared" ref="H12:M12" si="1">AVERAGE(H2:H11)</f>
        <v>6448.6</v>
      </c>
      <c r="I12" s="3">
        <f t="shared" si="1"/>
        <v>6377.7</v>
      </c>
      <c r="J12" s="3">
        <f t="shared" si="1"/>
        <v>6335.7</v>
      </c>
      <c r="K12" s="3">
        <f t="shared" si="1"/>
        <v>5082.2</v>
      </c>
      <c r="L12" s="3">
        <f t="shared" si="1"/>
        <v>4960.6000000000004</v>
      </c>
      <c r="M12" s="3">
        <f t="shared" si="1"/>
        <v>4186.3999999999996</v>
      </c>
      <c r="N12" s="3">
        <f t="shared" ref="N12" si="2">AVERAGE(N2:N11)</f>
        <v>3955.9</v>
      </c>
    </row>
    <row r="13" spans="1:14" ht="15" x14ac:dyDescent="0.25">
      <c r="A13" s="1" t="s">
        <v>2</v>
      </c>
      <c r="B13" s="3">
        <f>_xlfn.VAR.S(B2:B11)</f>
        <v>509.12222222222226</v>
      </c>
      <c r="C13" s="3">
        <f t="shared" ref="C13:G13" si="3">_xlfn.VAR.S(C2:C11)</f>
        <v>322.40000000000003</v>
      </c>
      <c r="D13" s="3">
        <f t="shared" si="3"/>
        <v>458.88888888888891</v>
      </c>
      <c r="E13" s="3">
        <f t="shared" si="3"/>
        <v>272.98888888888888</v>
      </c>
      <c r="F13" s="3">
        <f t="shared" si="3"/>
        <v>526.44444444444446</v>
      </c>
      <c r="G13" s="3">
        <f t="shared" si="3"/>
        <v>1115.7777777777778</v>
      </c>
      <c r="H13" s="3">
        <f t="shared" ref="H13:M13" si="4">_xlfn.VAR.S(H2:H11)</f>
        <v>1531.377777777778</v>
      </c>
      <c r="I13" s="3">
        <f t="shared" si="4"/>
        <v>302.45555555555558</v>
      </c>
      <c r="J13" s="3">
        <f t="shared" si="4"/>
        <v>1650.0111111111112</v>
      </c>
      <c r="K13" s="3">
        <f t="shared" si="4"/>
        <v>3637.9555555555553</v>
      </c>
      <c r="L13" s="3">
        <f t="shared" si="4"/>
        <v>1166.0444444444447</v>
      </c>
      <c r="M13" s="3">
        <f t="shared" si="4"/>
        <v>928.04444444444437</v>
      </c>
      <c r="N13" s="3">
        <f t="shared" ref="N13" si="5">_xlfn.VAR.S(N2:N11)</f>
        <v>179.65555555555557</v>
      </c>
    </row>
    <row r="14" spans="1:14" ht="15" x14ac:dyDescent="0.25">
      <c r="A14" s="1" t="s">
        <v>3</v>
      </c>
      <c r="B14" s="1">
        <v>0</v>
      </c>
      <c r="C14" s="1">
        <f>1-_xlfn.T.TEST(B2:B11,C2:C11,2,3)</f>
        <v>0.99999999632786041</v>
      </c>
      <c r="D14" s="1">
        <f>1-_xlfn.T.TEST(C2:C11,D2:D11,2,3)</f>
        <v>0.99999999999029432</v>
      </c>
      <c r="E14" s="1">
        <f>1-_xlfn.T.TEST(D2:D11,E2:E11,2,3)</f>
        <v>0.98060608956061501</v>
      </c>
      <c r="F14" s="1">
        <f>1-_xlfn.T.TEST(D2:D11,F2:F11,2,3)</f>
        <v>0.99999994274217585</v>
      </c>
      <c r="G14" s="1">
        <f t="shared" ref="G14" si="6">1-_xlfn.T.TEST(F2:F11,G2:G11,2,3)</f>
        <v>0.99999977450891742</v>
      </c>
      <c r="H14" s="1">
        <f t="shared" ref="H14:N14" si="7">1-_xlfn.T.TEST(G2:G11,H2:H11,2,3)</f>
        <v>1</v>
      </c>
      <c r="I14" s="1">
        <f t="shared" si="7"/>
        <v>0.99981320279925834</v>
      </c>
      <c r="J14" s="1">
        <f t="shared" si="7"/>
        <v>0.98922245269585052</v>
      </c>
      <c r="K14" s="1">
        <f t="shared" si="7"/>
        <v>1</v>
      </c>
      <c r="L14" s="1">
        <f t="shared" si="7"/>
        <v>0.99993237234027643</v>
      </c>
      <c r="M14" s="1">
        <f t="shared" si="7"/>
        <v>1</v>
      </c>
      <c r="N14" s="1">
        <f t="shared" si="7"/>
        <v>0.99999999997082467</v>
      </c>
    </row>
    <row r="15" spans="1:14" ht="15" x14ac:dyDescent="0.25">
      <c r="A15" s="1" t="s">
        <v>4</v>
      </c>
      <c r="B15" s="1">
        <v>1</v>
      </c>
      <c r="C15" s="1">
        <f t="shared" ref="C15:G15" si="8">B12/C12</f>
        <v>1.0128558192206722</v>
      </c>
      <c r="D15" s="1">
        <f t="shared" si="8"/>
        <v>1.0181865828092242</v>
      </c>
      <c r="E15" s="1">
        <f t="shared" si="8"/>
        <v>1.0029041117491688</v>
      </c>
      <c r="F15" s="1">
        <f t="shared" si="8"/>
        <v>1.0087354188759279</v>
      </c>
      <c r="G15" s="1">
        <f t="shared" si="8"/>
        <v>0.98562842957930497</v>
      </c>
      <c r="H15" s="1">
        <f t="shared" ref="H15" si="9">G12/H12</f>
        <v>1.1869242936451323</v>
      </c>
      <c r="I15" s="1">
        <f t="shared" ref="I15" si="10">H12/I12</f>
        <v>1.0111168603101433</v>
      </c>
      <c r="J15" s="1">
        <f t="shared" ref="J15" si="11">I12/J12</f>
        <v>1.0066291017567119</v>
      </c>
      <c r="K15" s="1">
        <f t="shared" ref="K15" si="12">J12/K12</f>
        <v>1.2466451536736058</v>
      </c>
      <c r="L15" s="1">
        <f t="shared" ref="L15" si="13">K12/L12</f>
        <v>1.0245131637301939</v>
      </c>
      <c r="M15" s="1">
        <f t="shared" ref="M15:N15" si="14">L12/M12</f>
        <v>1.1849321612841583</v>
      </c>
      <c r="N15" s="1">
        <f t="shared" si="14"/>
        <v>1.0582673980636517</v>
      </c>
    </row>
    <row r="16" spans="1:14" ht="15" x14ac:dyDescent="0.25">
      <c r="A16" s="1" t="s">
        <v>5</v>
      </c>
      <c r="B16" s="1">
        <v>1</v>
      </c>
      <c r="C16" s="1">
        <f>B12/C12</f>
        <v>1.0128558192206722</v>
      </c>
      <c r="D16" s="1">
        <f>B12/D12</f>
        <v>1.0312762054507336</v>
      </c>
      <c r="E16" s="1">
        <f>B12/E12</f>
        <v>1.0342711467956216</v>
      </c>
      <c r="F16" s="1">
        <f>B12/F12</f>
        <v>1.0433059384941674</v>
      </c>
      <c r="G16" s="1">
        <f>B12/G12</f>
        <v>1.0283119937287692</v>
      </c>
      <c r="H16" s="1">
        <f>B12/H12</f>
        <v>1.220528486803337</v>
      </c>
      <c r="I16" s="1">
        <f>B12/I12</f>
        <v>1.2340969314956802</v>
      </c>
      <c r="J16" s="1">
        <f>B12/J12</f>
        <v>1.2422778856322112</v>
      </c>
      <c r="K16" s="1">
        <f>B12/K12</f>
        <v>1.54867970563929</v>
      </c>
      <c r="L16" s="1">
        <f>B12/L12</f>
        <v>1.5866427448292544</v>
      </c>
      <c r="M16" s="1">
        <f>B12/M12</f>
        <v>1.8800640168163578</v>
      </c>
      <c r="N16" s="1">
        <f>B12/N12</f>
        <v>1.9896104552693443</v>
      </c>
    </row>
  </sheetData>
  <phoneticPr fontId="1" type="noConversion"/>
  <conditionalFormatting sqref="B15:N16">
    <cfRule type="cellIs" dxfId="14" priority="1" operator="equal">
      <formula>1</formula>
    </cfRule>
    <cfRule type="cellIs" dxfId="13" priority="2" operator="lessThan">
      <formula>1</formula>
    </cfRule>
    <cfRule type="cellIs" dxfId="12" priority="3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PartOfSponza</vt:lpstr>
      <vt:lpstr>Sponza</vt:lpstr>
      <vt:lpstr>ComplexMesh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2014-05-02T06:05:27Z</dcterms:modified>
</cp:coreProperties>
</file>