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<sst xmlns="http://schemas.openxmlformats.org/spreadsheetml/2006/main" count="151" uniqueCount="49">
  <si>
    <t>dataset</t>
  </si>
  <si>
    <t>GLR</t>
  </si>
  <si>
    <t>knn</t>
  </si>
  <si>
    <t>mahalanobis</t>
  </si>
  <si>
    <t>SVM</t>
  </si>
  <si>
    <t>v3 Mosek</t>
  </si>
  <si>
    <t>v3 GDPA</t>
  </si>
  <si>
    <t>v3 CDCS</t>
  </si>
  <si>
    <t>v3 SDcut</t>
  </si>
  <si>
    <t>v4 Mosek</t>
  </si>
  <si>
    <t>v4 GDPA</t>
  </si>
  <si>
    <t>SDP Mosek dual</t>
  </si>
  <si>
    <t>SDP CDCS primal</t>
  </si>
  <si>
    <t>SDP CDCS dual</t>
  </si>
  <si>
    <t>SDP SDcut dual</t>
  </si>
  <si>
    <t>SDP Mosek primal</t>
  </si>
  <si>
    <t>time</t>
  </si>
  <si>
    <t>err rate</t>
  </si>
  <si>
    <t>australian</t>
  </si>
  <si>
    <t>breast-cancer</t>
  </si>
  <si>
    <t>diabetes</t>
  </si>
  <si>
    <t>fourclass</t>
  </si>
  <si>
    <t>german</t>
  </si>
  <si>
    <t>haberman</t>
  </si>
  <si>
    <t>heart</t>
  </si>
  <si>
    <t>ILPD</t>
  </si>
  <si>
    <t>liver-disorders</t>
  </si>
  <si>
    <t>monk1</t>
  </si>
  <si>
    <t>pima</t>
  </si>
  <si>
    <t>planning</t>
  </si>
  <si>
    <t>voting</t>
  </si>
  <si>
    <t>WDBC</t>
  </si>
  <si>
    <t>sonar</t>
  </si>
  <si>
    <t>madelon</t>
  </si>
  <si>
    <t>colon-cancer</t>
  </si>
  <si>
    <t>AVG</t>
  </si>
  <si>
    <t>(23) GLR</t>
  </si>
  <si>
    <t>(21) MOSEK</t>
  </si>
  <si>
    <t>(22) GDPA</t>
  </si>
  <si>
    <t>(21) CDCS</t>
  </si>
  <si>
    <t>(21) SDcut</t>
  </si>
  <si>
    <t>N+2 MOSEK</t>
  </si>
  <si>
    <t>N+2 GDPA</t>
  </si>
  <si>
    <t>(12) MOSEK</t>
  </si>
  <si>
    <t>(8) CDCS</t>
  </si>
  <si>
    <t>(12) CDCS</t>
  </si>
  <si>
    <t>(12) SDcut</t>
  </si>
  <si>
    <t>(8) MOSEK</t>
  </si>
  <si>
    <t>time (ms)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</si>
</sst>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indexed="8"/>
      <name val="Times New Roman"/>
      <charset val="134"/>
    </font>
    <font>
      <b/>
      <sz val="20"/>
      <color indexed="8"/>
      <name val="Times New Roman"/>
      <charset val="134"/>
    </font>
    <font>
      <b/>
      <sz val="20"/>
      <color indexed="10"/>
      <name val="Times New Roman"/>
      <charset val="134"/>
    </font>
    <font>
      <sz val="14"/>
      <name val="Times New Roman"/>
      <charset val="134"/>
    </font>
    <font>
      <b/>
      <sz val="16"/>
      <color indexed="8"/>
      <name val="Times New Roman"/>
      <charset val="134"/>
    </font>
    <font>
      <sz val="12"/>
      <color indexed="8"/>
      <name val="Times New Roman"/>
      <charset val="134"/>
    </font>
    <font>
      <sz val="12"/>
      <name val="Times New Rom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1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4" borderId="16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21" fillId="5" borderId="14" applyNumberFormat="0" applyAlignment="0" applyProtection="0">
      <alignment vertical="center"/>
    </xf>
    <xf numFmtId="0" fontId="18" fillId="15" borderId="12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76" fontId="1" fillId="0" borderId="2" xfId="0" applyNumberFormat="1" applyFont="1" applyBorder="1">
      <alignment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2" fillId="0" borderId="7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 vertical="center"/>
    </xf>
    <xf numFmtId="11" fontId="1" fillId="0" borderId="2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68"/>
  <sheetViews>
    <sheetView tabSelected="1" zoomScale="70" zoomScaleNormal="70" topLeftCell="A16" workbookViewId="0">
      <selection activeCell="F69" sqref="F69"/>
    </sheetView>
  </sheetViews>
  <sheetFormatPr defaultColWidth="9" defaultRowHeight="15"/>
  <cols>
    <col min="1" max="3" width="9" style="1"/>
    <col min="4" max="4" width="11.125" style="1"/>
    <col min="5" max="5" width="9" style="1"/>
    <col min="6" max="6" width="11.125" style="1"/>
    <col min="7" max="30" width="9" style="1"/>
    <col min="31" max="31" width="11.125" style="1"/>
    <col min="32" max="32" width="9" style="1"/>
    <col min="33" max="33" width="11.125" style="1"/>
    <col min="34" max="34" width="9" style="1"/>
    <col min="35" max="38" width="11.125" style="1"/>
    <col min="39" max="39" width="9" style="1"/>
    <col min="40" max="42" width="11.125" style="1"/>
    <col min="43" max="43" width="9" style="1"/>
    <col min="44" max="45" width="11.125" style="1"/>
    <col min="46" max="46" width="9" style="1"/>
    <col min="47" max="47" width="11.125" style="1"/>
    <col min="48" max="48" width="9" style="1"/>
    <col min="49" max="55" width="11.125" style="1"/>
    <col min="56" max="56" width="9" style="1"/>
    <col min="57" max="57" width="11.125" style="1"/>
    <col min="58" max="16384" width="9" style="1"/>
  </cols>
  <sheetData>
    <row r="1" spans="1:5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14" t="s">
        <v>1</v>
      </c>
      <c r="Y1" s="16"/>
      <c r="Z1" s="3" t="s">
        <v>2</v>
      </c>
      <c r="AA1" s="3" t="s">
        <v>3</v>
      </c>
      <c r="AB1" s="3" t="s">
        <v>4</v>
      </c>
      <c r="AD1" s="2" t="s">
        <v>0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14"/>
      <c r="BB1" s="16"/>
      <c r="BC1" s="3"/>
      <c r="BD1" s="3"/>
      <c r="BE1" s="3"/>
    </row>
    <row r="2" ht="25.5" spans="1:57">
      <c r="A2" s="4"/>
      <c r="B2" s="5" t="s">
        <v>5</v>
      </c>
      <c r="C2" s="5"/>
      <c r="D2" s="6" t="s">
        <v>6</v>
      </c>
      <c r="E2" s="6"/>
      <c r="F2" s="7" t="s">
        <v>7</v>
      </c>
      <c r="G2" s="7"/>
      <c r="H2" s="7" t="s">
        <v>8</v>
      </c>
      <c r="I2" s="7"/>
      <c r="J2" s="12" t="s">
        <v>9</v>
      </c>
      <c r="K2" s="12"/>
      <c r="L2" s="13" t="s">
        <v>10</v>
      </c>
      <c r="M2" s="13"/>
      <c r="N2" s="12" t="s">
        <v>11</v>
      </c>
      <c r="O2" s="12"/>
      <c r="P2" s="13" t="s">
        <v>12</v>
      </c>
      <c r="Q2" s="13"/>
      <c r="R2" s="13" t="s">
        <v>13</v>
      </c>
      <c r="S2" s="13"/>
      <c r="T2" s="13" t="s">
        <v>14</v>
      </c>
      <c r="U2" s="13"/>
      <c r="V2" s="13" t="s">
        <v>15</v>
      </c>
      <c r="W2" s="13"/>
      <c r="X2" s="15"/>
      <c r="Y2" s="17"/>
      <c r="Z2" s="3"/>
      <c r="AA2" s="3"/>
      <c r="AB2" s="3"/>
      <c r="AD2" s="4"/>
      <c r="AE2" s="5"/>
      <c r="AF2" s="5"/>
      <c r="AG2" s="6"/>
      <c r="AH2" s="6"/>
      <c r="AI2" s="7"/>
      <c r="AJ2" s="7"/>
      <c r="AK2" s="7"/>
      <c r="AL2" s="7"/>
      <c r="AM2" s="12"/>
      <c r="AN2" s="12"/>
      <c r="AO2" s="13"/>
      <c r="AP2" s="13"/>
      <c r="AQ2" s="12"/>
      <c r="AR2" s="12"/>
      <c r="AS2" s="13"/>
      <c r="AT2" s="13"/>
      <c r="AU2" s="13"/>
      <c r="AV2" s="13"/>
      <c r="AW2" s="13"/>
      <c r="AX2" s="13"/>
      <c r="AY2" s="13"/>
      <c r="AZ2" s="13"/>
      <c r="BA2" s="15"/>
      <c r="BB2" s="17"/>
      <c r="BC2" s="3"/>
      <c r="BD2" s="3"/>
      <c r="BE2" s="3"/>
    </row>
    <row r="3" spans="1:57">
      <c r="A3" s="8"/>
      <c r="B3" s="3" t="s">
        <v>16</v>
      </c>
      <c r="C3" s="3" t="s">
        <v>17</v>
      </c>
      <c r="D3" s="3" t="s">
        <v>16</v>
      </c>
      <c r="E3" s="3" t="s">
        <v>17</v>
      </c>
      <c r="F3" s="3" t="s">
        <v>16</v>
      </c>
      <c r="G3" s="3" t="s">
        <v>17</v>
      </c>
      <c r="H3" s="3" t="s">
        <v>16</v>
      </c>
      <c r="I3" s="3" t="s">
        <v>17</v>
      </c>
      <c r="J3" s="3" t="s">
        <v>16</v>
      </c>
      <c r="K3" s="3" t="s">
        <v>17</v>
      </c>
      <c r="L3" s="3" t="s">
        <v>16</v>
      </c>
      <c r="M3" s="3" t="s">
        <v>17</v>
      </c>
      <c r="N3" s="3" t="s">
        <v>16</v>
      </c>
      <c r="O3" s="3" t="s">
        <v>17</v>
      </c>
      <c r="P3" s="3" t="s">
        <v>16</v>
      </c>
      <c r="Q3" s="3" t="s">
        <v>17</v>
      </c>
      <c r="R3" s="3" t="s">
        <v>16</v>
      </c>
      <c r="S3" s="3" t="s">
        <v>17</v>
      </c>
      <c r="T3" s="3" t="s">
        <v>16</v>
      </c>
      <c r="U3" s="3" t="s">
        <v>17</v>
      </c>
      <c r="V3" s="3" t="s">
        <v>16</v>
      </c>
      <c r="W3" s="3" t="s">
        <v>17</v>
      </c>
      <c r="X3" s="3" t="s">
        <v>16</v>
      </c>
      <c r="Y3" s="3" t="s">
        <v>17</v>
      </c>
      <c r="Z3" s="3" t="s">
        <v>17</v>
      </c>
      <c r="AA3" s="3" t="s">
        <v>17</v>
      </c>
      <c r="AB3" s="3" t="s">
        <v>17</v>
      </c>
      <c r="AD3" s="8"/>
      <c r="AE3" s="3" t="s">
        <v>16</v>
      </c>
      <c r="AF3" s="3" t="s">
        <v>17</v>
      </c>
      <c r="AG3" s="3" t="s">
        <v>16</v>
      </c>
      <c r="AH3" s="3" t="s">
        <v>17</v>
      </c>
      <c r="AI3" s="3" t="s">
        <v>16</v>
      </c>
      <c r="AJ3" s="3" t="s">
        <v>17</v>
      </c>
      <c r="AK3" s="3" t="s">
        <v>16</v>
      </c>
      <c r="AL3" s="3" t="s">
        <v>17</v>
      </c>
      <c r="AM3" s="3" t="s">
        <v>16</v>
      </c>
      <c r="AN3" s="3" t="s">
        <v>17</v>
      </c>
      <c r="AO3" s="3" t="s">
        <v>16</v>
      </c>
      <c r="AP3" s="3" t="s">
        <v>17</v>
      </c>
      <c r="AQ3" s="3" t="s">
        <v>16</v>
      </c>
      <c r="AR3" s="3" t="s">
        <v>17</v>
      </c>
      <c r="AS3" s="3" t="s">
        <v>16</v>
      </c>
      <c r="AT3" s="3" t="s">
        <v>17</v>
      </c>
      <c r="AU3" s="3" t="s">
        <v>16</v>
      </c>
      <c r="AV3" s="3" t="s">
        <v>17</v>
      </c>
      <c r="AW3" s="3" t="s">
        <v>16</v>
      </c>
      <c r="AX3" s="3" t="s">
        <v>17</v>
      </c>
      <c r="AY3" s="3" t="s">
        <v>16</v>
      </c>
      <c r="AZ3" s="3" t="s">
        <v>17</v>
      </c>
      <c r="BA3" s="3" t="s">
        <v>16</v>
      </c>
      <c r="BB3" s="3" t="s">
        <v>17</v>
      </c>
      <c r="BC3" s="3" t="s">
        <v>17</v>
      </c>
      <c r="BD3" s="3" t="s">
        <v>17</v>
      </c>
      <c r="BE3" s="3" t="s">
        <v>17</v>
      </c>
    </row>
    <row r="4" spans="1:57">
      <c r="A4" s="9" t="s">
        <v>18</v>
      </c>
      <c r="B4" s="10">
        <v>0.913445744</v>
      </c>
      <c r="C4" s="10">
        <v>0.462455242966752</v>
      </c>
      <c r="D4" s="10">
        <v>0.006810694</v>
      </c>
      <c r="E4" s="10">
        <v>0.178508098891731</v>
      </c>
      <c r="F4" s="10">
        <v>0.386341688</v>
      </c>
      <c r="G4" s="10">
        <v>0.180861040068201</v>
      </c>
      <c r="H4" s="10">
        <v>1.571165086</v>
      </c>
      <c r="I4" s="10">
        <v>0.171773231031543</v>
      </c>
      <c r="J4" s="10">
        <v>0.864549372</v>
      </c>
      <c r="K4" s="10">
        <v>0.177630008525149</v>
      </c>
      <c r="L4" s="10">
        <v>0.008656146</v>
      </c>
      <c r="M4" s="10">
        <v>0.178508098891731</v>
      </c>
      <c r="N4" s="10">
        <v>0.897813554</v>
      </c>
      <c r="O4" s="10">
        <v>0.424919011082694</v>
      </c>
      <c r="P4" s="10">
        <v>3.365455184</v>
      </c>
      <c r="Q4" s="10">
        <v>0.341398124467178</v>
      </c>
      <c r="R4" s="10">
        <v>3.377730006</v>
      </c>
      <c r="S4" s="10">
        <v>0.339079283887468</v>
      </c>
      <c r="T4" s="10">
        <v>0.247995442</v>
      </c>
      <c r="U4" s="10">
        <v>0.178503836317136</v>
      </c>
      <c r="V4" s="10">
        <v>0.55375491</v>
      </c>
      <c r="W4" s="10">
        <v>0.422872975277067</v>
      </c>
      <c r="X4" s="10">
        <v>0.001059232</v>
      </c>
      <c r="Y4" s="10">
        <v>0.231918158567775</v>
      </c>
      <c r="Z4" s="10">
        <v>0.166798806479113</v>
      </c>
      <c r="AA4" s="10">
        <v>0.157553282182438</v>
      </c>
      <c r="AB4" s="10">
        <v>0.163618925831202</v>
      </c>
      <c r="AD4" s="9">
        <v>1</v>
      </c>
      <c r="AE4" s="9">
        <v>0.913445744</v>
      </c>
      <c r="AF4" s="9">
        <v>0.462455242966752</v>
      </c>
      <c r="AG4" s="9">
        <v>0.006810694</v>
      </c>
      <c r="AH4" s="9">
        <v>0.178508098891731</v>
      </c>
      <c r="AI4" s="9">
        <v>0.386341688</v>
      </c>
      <c r="AJ4" s="9">
        <v>0.180861040068201</v>
      </c>
      <c r="AK4" s="9">
        <v>1.571165086</v>
      </c>
      <c r="AL4" s="9">
        <v>0.171773231031543</v>
      </c>
      <c r="AM4" s="9">
        <v>0.864549372</v>
      </c>
      <c r="AN4" s="9">
        <v>0.177630008525149</v>
      </c>
      <c r="AO4" s="9">
        <v>0.008656146</v>
      </c>
      <c r="AP4" s="9">
        <v>0.178508098891731</v>
      </c>
      <c r="AQ4" s="9">
        <v>0.897813554</v>
      </c>
      <c r="AR4" s="9">
        <v>0.424919011082694</v>
      </c>
      <c r="AS4" s="9">
        <v>3.365455184</v>
      </c>
      <c r="AT4" s="9">
        <v>0.341398124467178</v>
      </c>
      <c r="AU4" s="9">
        <v>3.377730006</v>
      </c>
      <c r="AV4" s="9">
        <v>0.339079283887468</v>
      </c>
      <c r="AW4" s="9">
        <v>0.247995442</v>
      </c>
      <c r="AX4" s="9">
        <v>0.178503836317136</v>
      </c>
      <c r="AY4" s="9">
        <v>0.55375491</v>
      </c>
      <c r="AZ4" s="9">
        <v>0.422872975277067</v>
      </c>
      <c r="BA4" s="9">
        <v>0.001059232</v>
      </c>
      <c r="BB4" s="9">
        <v>0.231918158567775</v>
      </c>
      <c r="BC4" s="9">
        <v>0.166798806479113</v>
      </c>
      <c r="BD4" s="9">
        <v>0.157553282182438</v>
      </c>
      <c r="BE4" s="9">
        <v>0.163618925831202</v>
      </c>
    </row>
    <row r="5" spans="1:57">
      <c r="A5" s="9" t="s">
        <v>19</v>
      </c>
      <c r="B5" s="10">
        <v>0.913463878</v>
      </c>
      <c r="C5" s="10">
        <v>0.320961369622476</v>
      </c>
      <c r="D5" s="10">
        <v>0.005885306</v>
      </c>
      <c r="E5" s="10">
        <v>0.0277172958735733</v>
      </c>
      <c r="F5" s="10">
        <v>0.405908622</v>
      </c>
      <c r="G5" s="10">
        <v>0.0274231782265145</v>
      </c>
      <c r="H5" s="10">
        <v>1.04238319</v>
      </c>
      <c r="I5" s="10">
        <v>0.317475856014047</v>
      </c>
      <c r="J5" s="10">
        <v>0.855252282</v>
      </c>
      <c r="K5" s="10">
        <v>0.0271290605794557</v>
      </c>
      <c r="L5" s="10">
        <v>0.00562453</v>
      </c>
      <c r="M5" s="10">
        <v>0.0277172958735733</v>
      </c>
      <c r="N5" s="10">
        <v>0.83733628</v>
      </c>
      <c r="O5" s="10">
        <v>0.0362642669007902</v>
      </c>
      <c r="P5" s="10">
        <v>2.848200408</v>
      </c>
      <c r="Q5" s="10">
        <v>0.0492537313432836</v>
      </c>
      <c r="R5" s="10">
        <v>2.695128834</v>
      </c>
      <c r="S5" s="10">
        <v>0.0513125548726953</v>
      </c>
      <c r="T5" s="10">
        <v>0.260417426</v>
      </c>
      <c r="U5" s="10">
        <v>0.0280114135206321</v>
      </c>
      <c r="V5" s="10">
        <v>0.49358054</v>
      </c>
      <c r="W5" s="10">
        <v>0.036558384547849</v>
      </c>
      <c r="X5" s="10">
        <v>0.000909478</v>
      </c>
      <c r="Y5" s="10">
        <v>0.043647936786655</v>
      </c>
      <c r="Z5" s="10">
        <v>0.0282923617208077</v>
      </c>
      <c r="AA5" s="10">
        <v>0.0262247585601405</v>
      </c>
      <c r="AB5" s="10">
        <v>0.0300570676031607</v>
      </c>
      <c r="AD5" s="9">
        <v>2</v>
      </c>
      <c r="AE5" s="9">
        <v>0.913463878</v>
      </c>
      <c r="AF5" s="9">
        <v>0.320961369622476</v>
      </c>
      <c r="AG5" s="9">
        <v>0.005885306</v>
      </c>
      <c r="AH5" s="9">
        <v>0.0277172958735733</v>
      </c>
      <c r="AI5" s="9">
        <v>0.405908622</v>
      </c>
      <c r="AJ5" s="9">
        <v>0.0274231782265145</v>
      </c>
      <c r="AK5" s="9">
        <v>1.04238319</v>
      </c>
      <c r="AL5" s="9">
        <v>0.317475856014047</v>
      </c>
      <c r="AM5" s="9">
        <v>0.855252282</v>
      </c>
      <c r="AN5" s="9">
        <v>0.0271290605794557</v>
      </c>
      <c r="AO5" s="9">
        <v>0.00562453</v>
      </c>
      <c r="AP5" s="9">
        <v>0.0277172958735733</v>
      </c>
      <c r="AQ5" s="9">
        <v>0.83733628</v>
      </c>
      <c r="AR5" s="9">
        <v>0.0362642669007902</v>
      </c>
      <c r="AS5" s="9">
        <v>2.848200408</v>
      </c>
      <c r="AT5" s="9">
        <v>0.0492537313432836</v>
      </c>
      <c r="AU5" s="9">
        <v>2.695128834</v>
      </c>
      <c r="AV5" s="9">
        <v>0.0513125548726953</v>
      </c>
      <c r="AW5" s="9">
        <v>0.260417426</v>
      </c>
      <c r="AX5" s="9">
        <v>0.0280114135206321</v>
      </c>
      <c r="AY5" s="9">
        <v>0.49358054</v>
      </c>
      <c r="AZ5" s="9">
        <v>0.036558384547849</v>
      </c>
      <c r="BA5" s="9">
        <v>0.000909478</v>
      </c>
      <c r="BB5" s="9">
        <v>0.043647936786655</v>
      </c>
      <c r="BC5" s="9">
        <v>0.0282923617208077</v>
      </c>
      <c r="BD5" s="9">
        <v>0.0262247585601405</v>
      </c>
      <c r="BE5" s="9">
        <v>0.0300570676031607</v>
      </c>
    </row>
    <row r="6" spans="1:57">
      <c r="A6" s="9" t="s">
        <v>20</v>
      </c>
      <c r="B6" s="10">
        <v>1.095169912</v>
      </c>
      <c r="C6" s="10">
        <v>0.350143540669857</v>
      </c>
      <c r="D6" s="10">
        <v>0.005707652</v>
      </c>
      <c r="E6" s="10">
        <v>0.322276144907724</v>
      </c>
      <c r="F6" s="10">
        <v>0.519351142</v>
      </c>
      <c r="G6" s="10">
        <v>0.316295283663705</v>
      </c>
      <c r="H6" s="10">
        <v>1.495939268</v>
      </c>
      <c r="I6" s="10">
        <v>0.511616541353383</v>
      </c>
      <c r="J6" s="10">
        <v>1.064622052</v>
      </c>
      <c r="K6" s="10">
        <v>0.313154477101846</v>
      </c>
      <c r="L6" s="10">
        <v>0.005558266</v>
      </c>
      <c r="M6" s="10">
        <v>0.322276144907724</v>
      </c>
      <c r="N6" s="10">
        <v>1.020901606</v>
      </c>
      <c r="O6" s="10">
        <v>0.343564593301435</v>
      </c>
      <c r="P6" s="10">
        <v>3.825402774</v>
      </c>
      <c r="Q6" s="10">
        <v>0.342511961722488</v>
      </c>
      <c r="R6" s="10">
        <v>3.856628034</v>
      </c>
      <c r="S6" s="10">
        <v>0.342775119617225</v>
      </c>
      <c r="T6" s="10">
        <v>0.393420164</v>
      </c>
      <c r="U6" s="10">
        <v>0.317081339712919</v>
      </c>
      <c r="V6" s="10">
        <v>0.5571789</v>
      </c>
      <c r="W6" s="10">
        <v>0.343564593301435</v>
      </c>
      <c r="X6" s="10">
        <v>0.001103584</v>
      </c>
      <c r="Y6" s="10">
        <v>0.338834586466165</v>
      </c>
      <c r="Z6" s="10">
        <v>0.279712918660287</v>
      </c>
      <c r="AA6" s="10">
        <v>0.271438824333561</v>
      </c>
      <c r="AB6" s="10">
        <v>0.256141490088859</v>
      </c>
      <c r="AD6" s="9">
        <v>3</v>
      </c>
      <c r="AE6" s="9">
        <v>1.095169912</v>
      </c>
      <c r="AF6" s="9">
        <v>0.350143540669857</v>
      </c>
      <c r="AG6" s="9">
        <v>0.005707652</v>
      </c>
      <c r="AH6" s="9">
        <v>0.322276144907724</v>
      </c>
      <c r="AI6" s="9">
        <v>0.519351142</v>
      </c>
      <c r="AJ6" s="9">
        <v>0.316295283663705</v>
      </c>
      <c r="AK6" s="9">
        <v>1.495939268</v>
      </c>
      <c r="AL6" s="9">
        <v>0.511616541353383</v>
      </c>
      <c r="AM6" s="9">
        <v>1.064622052</v>
      </c>
      <c r="AN6" s="9">
        <v>0.313154477101846</v>
      </c>
      <c r="AO6" s="9">
        <v>0.005558266</v>
      </c>
      <c r="AP6" s="9">
        <v>0.322276144907724</v>
      </c>
      <c r="AQ6" s="9">
        <v>1.020901606</v>
      </c>
      <c r="AR6" s="9">
        <v>0.343564593301435</v>
      </c>
      <c r="AS6" s="9">
        <v>3.825402774</v>
      </c>
      <c r="AT6" s="9">
        <v>0.342511961722488</v>
      </c>
      <c r="AU6" s="9">
        <v>3.856628034</v>
      </c>
      <c r="AV6" s="9">
        <v>0.342775119617225</v>
      </c>
      <c r="AW6" s="9">
        <v>0.393420164</v>
      </c>
      <c r="AX6" s="9">
        <v>0.317081339712919</v>
      </c>
      <c r="AY6" s="9">
        <v>0.5571789</v>
      </c>
      <c r="AZ6" s="9">
        <v>0.343564593301435</v>
      </c>
      <c r="BA6" s="9">
        <v>0.001103584</v>
      </c>
      <c r="BB6" s="9">
        <v>0.338834586466165</v>
      </c>
      <c r="BC6" s="9">
        <v>0.279712918660287</v>
      </c>
      <c r="BD6" s="9">
        <v>0.271438824333561</v>
      </c>
      <c r="BE6" s="9">
        <v>0.256141490088859</v>
      </c>
    </row>
    <row r="7" spans="1:57">
      <c r="A7" s="9" t="s">
        <v>21</v>
      </c>
      <c r="B7" s="10">
        <v>1.460867518</v>
      </c>
      <c r="C7" s="10">
        <v>0.356279069767442</v>
      </c>
      <c r="D7" s="10">
        <v>0.00611498</v>
      </c>
      <c r="E7" s="10">
        <v>0.23046511627907</v>
      </c>
      <c r="F7" s="10">
        <v>0.60444191</v>
      </c>
      <c r="G7" s="10">
        <v>0.23</v>
      </c>
      <c r="H7" s="10">
        <v>2.023326774</v>
      </c>
      <c r="I7" s="10">
        <v>0.428837209302326</v>
      </c>
      <c r="J7" s="10">
        <v>1.351449532</v>
      </c>
      <c r="K7" s="10">
        <v>0.230232558139535</v>
      </c>
      <c r="L7" s="10">
        <v>0.00600008</v>
      </c>
      <c r="M7" s="10">
        <v>0.23046511627907</v>
      </c>
      <c r="N7" s="10">
        <v>1.410301114</v>
      </c>
      <c r="O7" s="10">
        <v>0.336046511627907</v>
      </c>
      <c r="P7" s="10">
        <v>4.860421304</v>
      </c>
      <c r="Q7" s="10">
        <v>0.350697674418605</v>
      </c>
      <c r="R7" s="10">
        <v>4.50234927</v>
      </c>
      <c r="S7" s="10">
        <v>0.351860465116279</v>
      </c>
      <c r="T7" s="10">
        <v>0.415876566</v>
      </c>
      <c r="U7" s="10">
        <v>0.23</v>
      </c>
      <c r="V7" s="10">
        <v>0.790149218</v>
      </c>
      <c r="W7" s="10">
        <v>0.335813953488372</v>
      </c>
      <c r="X7" s="10">
        <v>0.00130453</v>
      </c>
      <c r="Y7" s="10">
        <v>0.251395348837209</v>
      </c>
      <c r="Z7" s="10">
        <v>0.229767441860465</v>
      </c>
      <c r="AA7" s="10">
        <v>0.288837209302326</v>
      </c>
      <c r="AB7" s="10">
        <v>0.252093023255814</v>
      </c>
      <c r="AD7" s="9">
        <v>4</v>
      </c>
      <c r="AE7" s="9">
        <v>1.460867518</v>
      </c>
      <c r="AF7" s="9">
        <v>0.356279069767442</v>
      </c>
      <c r="AG7" s="9">
        <v>0.00611498</v>
      </c>
      <c r="AH7" s="9">
        <v>0.23046511627907</v>
      </c>
      <c r="AI7" s="9">
        <v>0.60444191</v>
      </c>
      <c r="AJ7" s="9">
        <v>0.23</v>
      </c>
      <c r="AK7" s="9">
        <v>2.023326774</v>
      </c>
      <c r="AL7" s="9">
        <v>0.428837209302326</v>
      </c>
      <c r="AM7" s="9">
        <v>1.351449532</v>
      </c>
      <c r="AN7" s="9">
        <v>0.230232558139535</v>
      </c>
      <c r="AO7" s="9">
        <v>0.00600008</v>
      </c>
      <c r="AP7" s="9">
        <v>0.23046511627907</v>
      </c>
      <c r="AQ7" s="9">
        <v>1.410301114</v>
      </c>
      <c r="AR7" s="9">
        <v>0.336046511627907</v>
      </c>
      <c r="AS7" s="9">
        <v>4.860421304</v>
      </c>
      <c r="AT7" s="9">
        <v>0.350697674418605</v>
      </c>
      <c r="AU7" s="9">
        <v>4.50234927</v>
      </c>
      <c r="AV7" s="9">
        <v>0.351860465116279</v>
      </c>
      <c r="AW7" s="9">
        <v>0.415876566</v>
      </c>
      <c r="AX7" s="9">
        <v>0.23</v>
      </c>
      <c r="AY7" s="9">
        <v>0.790149218</v>
      </c>
      <c r="AZ7" s="9">
        <v>0.335813953488372</v>
      </c>
      <c r="BA7" s="9">
        <v>0.00130453</v>
      </c>
      <c r="BB7" s="9">
        <v>0.251395348837209</v>
      </c>
      <c r="BC7" s="9">
        <v>0.229767441860465</v>
      </c>
      <c r="BD7" s="9">
        <v>0.288837209302326</v>
      </c>
      <c r="BE7" s="9">
        <v>0.252093023255814</v>
      </c>
    </row>
    <row r="8" spans="1:57">
      <c r="A8" s="9" t="s">
        <v>22</v>
      </c>
      <c r="B8" s="10">
        <v>3.221213965</v>
      </c>
      <c r="C8" s="10">
        <v>0.317</v>
      </c>
      <c r="D8" s="10">
        <v>0.0075579675</v>
      </c>
      <c r="E8" s="10">
        <v>0.3066</v>
      </c>
      <c r="F8" s="10">
        <v>1.4600655075</v>
      </c>
      <c r="G8" s="10">
        <v>0.3014</v>
      </c>
      <c r="H8" s="10">
        <v>4.1708998275</v>
      </c>
      <c r="I8" s="10">
        <v>0.6358</v>
      </c>
      <c r="J8" s="10">
        <v>3.1567972075</v>
      </c>
      <c r="K8" s="10">
        <v>0.3</v>
      </c>
      <c r="L8" s="10">
        <v>0.009947225</v>
      </c>
      <c r="M8" s="10">
        <v>0.3066</v>
      </c>
      <c r="N8" s="10">
        <v>3.0731822875</v>
      </c>
      <c r="O8" s="10">
        <v>0.3</v>
      </c>
      <c r="P8" s="10">
        <v>9.7707578675</v>
      </c>
      <c r="Q8" s="10">
        <v>0.3</v>
      </c>
      <c r="R8" s="10">
        <v>9.5082140375</v>
      </c>
      <c r="S8" s="10">
        <v>0.3</v>
      </c>
      <c r="T8" s="10">
        <v>1.5016634275</v>
      </c>
      <c r="U8" s="10">
        <v>0.3</v>
      </c>
      <c r="V8" s="10">
        <v>1.420445625</v>
      </c>
      <c r="W8" s="10">
        <v>0.3</v>
      </c>
      <c r="X8" s="10">
        <v>0.0025571275</v>
      </c>
      <c r="Y8" s="10">
        <v>0.3</v>
      </c>
      <c r="Z8" s="10">
        <v>0.3022</v>
      </c>
      <c r="AA8" s="10">
        <v>0.2996</v>
      </c>
      <c r="AB8" s="10">
        <v>0.2656</v>
      </c>
      <c r="AD8" s="9">
        <v>5</v>
      </c>
      <c r="AE8" s="9">
        <v>3.221213965</v>
      </c>
      <c r="AF8" s="9">
        <v>0.317</v>
      </c>
      <c r="AG8" s="9">
        <v>0.0075579675</v>
      </c>
      <c r="AH8" s="9">
        <v>0.3066</v>
      </c>
      <c r="AI8" s="9">
        <v>1.4600655075</v>
      </c>
      <c r="AJ8" s="9">
        <v>0.3014</v>
      </c>
      <c r="AK8" s="9">
        <v>4.1708998275</v>
      </c>
      <c r="AL8" s="9">
        <v>0.6358</v>
      </c>
      <c r="AM8" s="9">
        <v>3.1567972075</v>
      </c>
      <c r="AN8" s="9">
        <v>0.3</v>
      </c>
      <c r="AO8" s="9">
        <v>0.009947225</v>
      </c>
      <c r="AP8" s="9">
        <v>0.3066</v>
      </c>
      <c r="AQ8" s="9">
        <v>3.0731822875</v>
      </c>
      <c r="AR8" s="9">
        <v>0.3</v>
      </c>
      <c r="AS8" s="9">
        <v>9.7707578675</v>
      </c>
      <c r="AT8" s="9">
        <v>0.3</v>
      </c>
      <c r="AU8" s="9">
        <v>9.5082140375</v>
      </c>
      <c r="AV8" s="9">
        <v>0.3</v>
      </c>
      <c r="AW8" s="9">
        <v>1.5016634275</v>
      </c>
      <c r="AX8" s="9">
        <v>0.3</v>
      </c>
      <c r="AY8" s="9">
        <v>1.420445625</v>
      </c>
      <c r="AZ8" s="9">
        <v>0.3</v>
      </c>
      <c r="BA8" s="9">
        <v>0.0025571275</v>
      </c>
      <c r="BB8" s="9">
        <v>0.3</v>
      </c>
      <c r="BC8" s="9">
        <v>0.3022</v>
      </c>
      <c r="BD8" s="9">
        <v>0.2996</v>
      </c>
      <c r="BE8" s="9">
        <v>0.2656</v>
      </c>
    </row>
    <row r="9" spans="1:57">
      <c r="A9" s="9" t="s">
        <v>23</v>
      </c>
      <c r="B9" s="10">
        <v>0.303824152</v>
      </c>
      <c r="C9" s="10">
        <v>0.301720430107527</v>
      </c>
      <c r="D9" s="10">
        <v>0.004812294</v>
      </c>
      <c r="E9" s="10">
        <v>0.272559139784946</v>
      </c>
      <c r="F9" s="10">
        <v>0.081948448</v>
      </c>
      <c r="G9" s="10">
        <v>0.27189247311828</v>
      </c>
      <c r="H9" s="10">
        <v>0.224920734</v>
      </c>
      <c r="I9" s="10">
        <v>0.574172043010753</v>
      </c>
      <c r="J9" s="10">
        <v>0.285722494</v>
      </c>
      <c r="K9" s="10">
        <v>0.273268817204301</v>
      </c>
      <c r="L9" s="10">
        <v>0.004858972</v>
      </c>
      <c r="M9" s="10">
        <v>0.272559139784946</v>
      </c>
      <c r="N9" s="10">
        <v>0.275088194</v>
      </c>
      <c r="O9" s="10">
        <v>0.277311827956989</v>
      </c>
      <c r="P9" s="10">
        <v>0.592119134</v>
      </c>
      <c r="Q9" s="10">
        <v>0.277311827956989</v>
      </c>
      <c r="R9" s="10">
        <v>0.588403116</v>
      </c>
      <c r="S9" s="10">
        <v>0.277311827956989</v>
      </c>
      <c r="T9" s="10">
        <v>0.01838297</v>
      </c>
      <c r="U9" s="10">
        <v>0.272559139784946</v>
      </c>
      <c r="V9" s="10">
        <v>0.218606936</v>
      </c>
      <c r="W9" s="10">
        <v>0.277311827956989</v>
      </c>
      <c r="X9" s="10">
        <v>0.000400508</v>
      </c>
      <c r="Y9" s="10">
        <v>0.272709677419355</v>
      </c>
      <c r="Z9" s="10">
        <v>0.283956989247312</v>
      </c>
      <c r="AA9" s="10">
        <v>0.398236559139785</v>
      </c>
      <c r="AB9" s="10">
        <v>0.26941935483871</v>
      </c>
      <c r="AD9" s="9">
        <v>6</v>
      </c>
      <c r="AE9" s="9">
        <v>0.303824152</v>
      </c>
      <c r="AF9" s="9">
        <v>0.301720430107527</v>
      </c>
      <c r="AG9" s="9">
        <v>0.004812294</v>
      </c>
      <c r="AH9" s="9">
        <v>0.272559139784946</v>
      </c>
      <c r="AI9" s="9">
        <v>0.081948448</v>
      </c>
      <c r="AJ9" s="9">
        <v>0.27189247311828</v>
      </c>
      <c r="AK9" s="9">
        <v>0.224920734</v>
      </c>
      <c r="AL9" s="9">
        <v>0.574172043010753</v>
      </c>
      <c r="AM9" s="9">
        <v>0.285722494</v>
      </c>
      <c r="AN9" s="9">
        <v>0.273268817204301</v>
      </c>
      <c r="AO9" s="9">
        <v>0.004858972</v>
      </c>
      <c r="AP9" s="9">
        <v>0.272559139784946</v>
      </c>
      <c r="AQ9" s="9">
        <v>0.275088194</v>
      </c>
      <c r="AR9" s="9">
        <v>0.277311827956989</v>
      </c>
      <c r="AS9" s="9">
        <v>0.592119134</v>
      </c>
      <c r="AT9" s="9">
        <v>0.277311827956989</v>
      </c>
      <c r="AU9" s="9">
        <v>0.588403116</v>
      </c>
      <c r="AV9" s="9">
        <v>0.277311827956989</v>
      </c>
      <c r="AW9" s="9">
        <v>0.01838297</v>
      </c>
      <c r="AX9" s="9">
        <v>0.272559139784946</v>
      </c>
      <c r="AY9" s="9">
        <v>0.218606936</v>
      </c>
      <c r="AZ9" s="9">
        <v>0.277311827956989</v>
      </c>
      <c r="BA9" s="9">
        <v>0.000400508</v>
      </c>
      <c r="BB9" s="9">
        <v>0.272709677419355</v>
      </c>
      <c r="BC9" s="9">
        <v>0.283956989247312</v>
      </c>
      <c r="BD9" s="9">
        <v>0.398236559139785</v>
      </c>
      <c r="BE9" s="9">
        <v>0.26941935483871</v>
      </c>
    </row>
    <row r="10" spans="1:57">
      <c r="A10" s="9" t="s">
        <v>24</v>
      </c>
      <c r="B10" s="10">
        <v>0.90076811</v>
      </c>
      <c r="C10" s="10">
        <v>0.451492537313433</v>
      </c>
      <c r="D10" s="10">
        <v>0.007206535</v>
      </c>
      <c r="E10" s="10">
        <v>0.177611940298507</v>
      </c>
      <c r="F10" s="10">
        <v>0.36291738</v>
      </c>
      <c r="G10" s="10">
        <v>0.187313432835821</v>
      </c>
      <c r="H10" s="10">
        <v>0.9594172</v>
      </c>
      <c r="I10" s="10">
        <v>0.178358208955224</v>
      </c>
      <c r="J10" s="10">
        <v>0.867002725</v>
      </c>
      <c r="K10" s="10">
        <v>0.175373134328358</v>
      </c>
      <c r="L10" s="10">
        <v>0.012314855</v>
      </c>
      <c r="M10" s="10">
        <v>0.176119402985075</v>
      </c>
      <c r="N10" s="10">
        <v>0.896436875</v>
      </c>
      <c r="O10" s="10">
        <v>0.349253731343284</v>
      </c>
      <c r="P10" s="10">
        <v>3.28277877</v>
      </c>
      <c r="Q10" s="10">
        <v>0.238059701492537</v>
      </c>
      <c r="R10" s="10">
        <v>3.276539425</v>
      </c>
      <c r="S10" s="10">
        <v>0.232835820895522</v>
      </c>
      <c r="T10" s="10">
        <v>0.24928774</v>
      </c>
      <c r="U10" s="10">
        <v>0.176119402985075</v>
      </c>
      <c r="V10" s="10">
        <v>0.5784416</v>
      </c>
      <c r="W10" s="10">
        <v>0.344776119402985</v>
      </c>
      <c r="X10" s="10">
        <v>0.001167495</v>
      </c>
      <c r="Y10" s="10">
        <v>0.202985074626866</v>
      </c>
      <c r="Z10" s="10">
        <v>0.195522388059702</v>
      </c>
      <c r="AA10" s="10">
        <v>0.183582089552239</v>
      </c>
      <c r="AB10" s="10">
        <v>0.185820895522388</v>
      </c>
      <c r="AD10" s="9">
        <v>7</v>
      </c>
      <c r="AE10" s="9">
        <v>0.90076811</v>
      </c>
      <c r="AF10" s="9">
        <v>0.451492537313433</v>
      </c>
      <c r="AG10" s="9">
        <v>0.007206535</v>
      </c>
      <c r="AH10" s="9">
        <v>0.177611940298507</v>
      </c>
      <c r="AI10" s="9">
        <v>0.36291738</v>
      </c>
      <c r="AJ10" s="9">
        <v>0.187313432835821</v>
      </c>
      <c r="AK10" s="9">
        <v>0.9594172</v>
      </c>
      <c r="AL10" s="9">
        <v>0.178358208955224</v>
      </c>
      <c r="AM10" s="9">
        <v>0.867002725</v>
      </c>
      <c r="AN10" s="9">
        <v>0.175373134328358</v>
      </c>
      <c r="AO10" s="9">
        <v>0.012314855</v>
      </c>
      <c r="AP10" s="9">
        <v>0.176119402985075</v>
      </c>
      <c r="AQ10" s="9">
        <v>0.896436875</v>
      </c>
      <c r="AR10" s="9">
        <v>0.349253731343284</v>
      </c>
      <c r="AS10" s="9">
        <v>3.28277877</v>
      </c>
      <c r="AT10" s="9">
        <v>0.238059701492537</v>
      </c>
      <c r="AU10" s="9">
        <v>3.276539425</v>
      </c>
      <c r="AV10" s="9">
        <v>0.232835820895522</v>
      </c>
      <c r="AW10" s="9">
        <v>0.24928774</v>
      </c>
      <c r="AX10" s="9">
        <v>0.176119402985075</v>
      </c>
      <c r="AY10" s="9">
        <v>0.5784416</v>
      </c>
      <c r="AZ10" s="9">
        <v>0.344776119402985</v>
      </c>
      <c r="BA10" s="9">
        <v>0.001167495</v>
      </c>
      <c r="BB10" s="9">
        <v>0.202985074626866</v>
      </c>
      <c r="BC10" s="9">
        <v>0.195522388059702</v>
      </c>
      <c r="BD10" s="9">
        <v>0.183582089552239</v>
      </c>
      <c r="BE10" s="9">
        <v>0.185820895522388</v>
      </c>
    </row>
    <row r="11" spans="1:57">
      <c r="A11" s="9" t="s">
        <v>25</v>
      </c>
      <c r="B11" s="10">
        <v>0.66680181</v>
      </c>
      <c r="C11" s="10">
        <v>0.359655172413793</v>
      </c>
      <c r="D11" s="10">
        <v>0.00490207</v>
      </c>
      <c r="E11" s="10">
        <v>0.292413793103448</v>
      </c>
      <c r="F11" s="10">
        <v>0.32146793</v>
      </c>
      <c r="G11" s="10">
        <v>0.292758620689655</v>
      </c>
      <c r="H11" s="10">
        <v>1.062185084</v>
      </c>
      <c r="I11" s="10">
        <v>0.567931034482759</v>
      </c>
      <c r="J11" s="10">
        <v>0.64845908</v>
      </c>
      <c r="K11" s="10">
        <v>0.292758620689655</v>
      </c>
      <c r="L11" s="10">
        <v>0.004729442</v>
      </c>
      <c r="M11" s="10">
        <v>0.292413793103448</v>
      </c>
      <c r="N11" s="10">
        <v>0.590455122</v>
      </c>
      <c r="O11" s="10">
        <v>0.287586206896552</v>
      </c>
      <c r="P11" s="10">
        <v>2.231359862</v>
      </c>
      <c r="Q11" s="10">
        <v>0.287586206896552</v>
      </c>
      <c r="R11" s="10">
        <v>2.2174331</v>
      </c>
      <c r="S11" s="10">
        <v>0.287586206896552</v>
      </c>
      <c r="T11" s="10">
        <v>0.161948954</v>
      </c>
      <c r="U11" s="10">
        <v>0.292413793103448</v>
      </c>
      <c r="V11" s="10">
        <v>0.372178172</v>
      </c>
      <c r="W11" s="10">
        <v>0.287586206896552</v>
      </c>
      <c r="X11" s="10">
        <v>0.000752286</v>
      </c>
      <c r="Y11" s="10">
        <v>0.289310344827586</v>
      </c>
      <c r="Z11" s="10">
        <v>0.320689655172414</v>
      </c>
      <c r="AA11" s="10">
        <v>0.36448275862069</v>
      </c>
      <c r="AB11" s="10">
        <v>0.309310344827586</v>
      </c>
      <c r="AD11" s="9">
        <v>8</v>
      </c>
      <c r="AE11" s="9">
        <v>0.66680181</v>
      </c>
      <c r="AF11" s="9">
        <v>0.359655172413793</v>
      </c>
      <c r="AG11" s="9">
        <v>0.00490207</v>
      </c>
      <c r="AH11" s="9">
        <v>0.292413793103448</v>
      </c>
      <c r="AI11" s="9">
        <v>0.32146793</v>
      </c>
      <c r="AJ11" s="9">
        <v>0.292758620689655</v>
      </c>
      <c r="AK11" s="9">
        <v>1.062185084</v>
      </c>
      <c r="AL11" s="9">
        <v>0.567931034482759</v>
      </c>
      <c r="AM11" s="9">
        <v>0.64845908</v>
      </c>
      <c r="AN11" s="9">
        <v>0.292758620689655</v>
      </c>
      <c r="AO11" s="9">
        <v>0.004729442</v>
      </c>
      <c r="AP11" s="9">
        <v>0.292413793103448</v>
      </c>
      <c r="AQ11" s="9">
        <v>0.590455122</v>
      </c>
      <c r="AR11" s="9">
        <v>0.287586206896552</v>
      </c>
      <c r="AS11" s="9">
        <v>2.231359862</v>
      </c>
      <c r="AT11" s="9">
        <v>0.287586206896552</v>
      </c>
      <c r="AU11" s="9">
        <v>2.2174331</v>
      </c>
      <c r="AV11" s="9">
        <v>0.287586206896552</v>
      </c>
      <c r="AW11" s="9">
        <v>0.161948954</v>
      </c>
      <c r="AX11" s="9">
        <v>0.292413793103448</v>
      </c>
      <c r="AY11" s="9">
        <v>0.372178172</v>
      </c>
      <c r="AZ11" s="9">
        <v>0.287586206896552</v>
      </c>
      <c r="BA11" s="9">
        <v>0.000752286</v>
      </c>
      <c r="BB11" s="9">
        <v>0.289310344827586</v>
      </c>
      <c r="BC11" s="9">
        <v>0.320689655172414</v>
      </c>
      <c r="BD11" s="9">
        <v>0.36448275862069</v>
      </c>
      <c r="BE11" s="9">
        <v>0.309310344827586</v>
      </c>
    </row>
    <row r="12" spans="1:57">
      <c r="A12" s="9" t="s">
        <v>26</v>
      </c>
      <c r="B12" s="10">
        <v>0.18622798</v>
      </c>
      <c r="C12" s="10">
        <v>0.432857142857143</v>
      </c>
      <c r="D12" s="10">
        <v>0.004517266</v>
      </c>
      <c r="E12" s="10">
        <v>0.357142857142857</v>
      </c>
      <c r="F12" s="10">
        <v>0.023857404</v>
      </c>
      <c r="G12" s="10">
        <v>0.355714285714286</v>
      </c>
      <c r="H12" s="10">
        <v>0.135621096</v>
      </c>
      <c r="I12" s="10">
        <v>0.442857142857143</v>
      </c>
      <c r="J12" s="10">
        <v>0.179354546</v>
      </c>
      <c r="K12" s="10">
        <v>0.362857142857143</v>
      </c>
      <c r="L12" s="10">
        <v>0.004487894</v>
      </c>
      <c r="M12" s="10">
        <v>0.358571428571429</v>
      </c>
      <c r="N12" s="10">
        <v>0.17028419</v>
      </c>
      <c r="O12" s="10">
        <v>0.381428571428571</v>
      </c>
      <c r="P12" s="10">
        <v>0.274631212</v>
      </c>
      <c r="Q12" s="10">
        <v>0.372857142857143</v>
      </c>
      <c r="R12" s="10">
        <v>0.254929414</v>
      </c>
      <c r="S12" s="10">
        <v>0.372857142857143</v>
      </c>
      <c r="T12" s="10">
        <v>0.006383414</v>
      </c>
      <c r="U12" s="10">
        <v>0.358571428571429</v>
      </c>
      <c r="V12" s="10">
        <v>0.163972386</v>
      </c>
      <c r="W12" s="10">
        <v>0.381428571428571</v>
      </c>
      <c r="X12" s="10">
        <v>0.000149356</v>
      </c>
      <c r="Y12" s="10">
        <v>0.367142857142857</v>
      </c>
      <c r="Z12" s="10">
        <v>0.36</v>
      </c>
      <c r="AA12" s="10">
        <v>0.364285714285714</v>
      </c>
      <c r="AB12" s="10">
        <v>0.382857142857143</v>
      </c>
      <c r="AD12" s="9">
        <v>9</v>
      </c>
      <c r="AE12" s="9">
        <v>0.18622798</v>
      </c>
      <c r="AF12" s="9">
        <v>0.432857142857143</v>
      </c>
      <c r="AG12" s="9">
        <v>0.004517266</v>
      </c>
      <c r="AH12" s="9">
        <v>0.357142857142857</v>
      </c>
      <c r="AI12" s="9">
        <v>0.023857404</v>
      </c>
      <c r="AJ12" s="9">
        <v>0.355714285714286</v>
      </c>
      <c r="AK12" s="9">
        <v>0.135621096</v>
      </c>
      <c r="AL12" s="9">
        <v>0.442857142857143</v>
      </c>
      <c r="AM12" s="9">
        <v>0.179354546</v>
      </c>
      <c r="AN12" s="9">
        <v>0.362857142857143</v>
      </c>
      <c r="AO12" s="9">
        <v>0.004487894</v>
      </c>
      <c r="AP12" s="9">
        <v>0.358571428571429</v>
      </c>
      <c r="AQ12" s="9">
        <v>0.17028419</v>
      </c>
      <c r="AR12" s="9">
        <v>0.381428571428571</v>
      </c>
      <c r="AS12" s="9">
        <v>0.274631212</v>
      </c>
      <c r="AT12" s="9">
        <v>0.372857142857143</v>
      </c>
      <c r="AU12" s="9">
        <v>0.254929414</v>
      </c>
      <c r="AV12" s="9">
        <v>0.372857142857143</v>
      </c>
      <c r="AW12" s="9">
        <v>0.006383414</v>
      </c>
      <c r="AX12" s="9">
        <v>0.358571428571429</v>
      </c>
      <c r="AY12" s="9">
        <v>0.163972386</v>
      </c>
      <c r="AZ12" s="9">
        <v>0.381428571428571</v>
      </c>
      <c r="BA12" s="9">
        <v>0.000149356</v>
      </c>
      <c r="BB12" s="9">
        <v>0.367142857142857</v>
      </c>
      <c r="BC12" s="9">
        <v>0.36</v>
      </c>
      <c r="BD12" s="9">
        <v>0.364285714285714</v>
      </c>
      <c r="BE12" s="9">
        <v>0.382857142857143</v>
      </c>
    </row>
    <row r="13" spans="1:57">
      <c r="A13" s="9" t="s">
        <v>27</v>
      </c>
      <c r="B13" s="10">
        <v>0.6009661</v>
      </c>
      <c r="C13" s="10">
        <v>0.520571428571429</v>
      </c>
      <c r="D13" s="10">
        <v>0.005028096</v>
      </c>
      <c r="E13" s="10">
        <v>0.343441558441558</v>
      </c>
      <c r="F13" s="10">
        <v>0.228004838</v>
      </c>
      <c r="G13" s="10">
        <v>0.346701298701299</v>
      </c>
      <c r="H13" s="10">
        <v>0.69124421</v>
      </c>
      <c r="I13" s="10">
        <v>0.348792207792208</v>
      </c>
      <c r="J13" s="10">
        <v>0.571883866</v>
      </c>
      <c r="K13" s="10">
        <v>0.340233766233766</v>
      </c>
      <c r="L13" s="10">
        <v>0.004964058</v>
      </c>
      <c r="M13" s="10">
        <v>0.348525974025974</v>
      </c>
      <c r="N13" s="10">
        <v>0.605792174</v>
      </c>
      <c r="O13" s="10">
        <v>0.508467532467532</v>
      </c>
      <c r="P13" s="10">
        <v>2.185140816</v>
      </c>
      <c r="Q13" s="10">
        <v>0.442902597402597</v>
      </c>
      <c r="R13" s="10">
        <v>2.276728636</v>
      </c>
      <c r="S13" s="10">
        <v>0.438571428571429</v>
      </c>
      <c r="T13" s="10">
        <v>0.161123024</v>
      </c>
      <c r="U13" s="10">
        <v>0.342357142857143</v>
      </c>
      <c r="V13" s="10">
        <v>0.39974144</v>
      </c>
      <c r="W13" s="10">
        <v>0.494824675324675</v>
      </c>
      <c r="X13" s="10">
        <v>0.00068688</v>
      </c>
      <c r="Y13" s="10">
        <v>0.373454545454545</v>
      </c>
      <c r="Z13" s="10">
        <v>0.328337662337662</v>
      </c>
      <c r="AA13" s="10">
        <v>0.355707792207792</v>
      </c>
      <c r="AB13" s="10">
        <v>0.348441558441558</v>
      </c>
      <c r="AD13" s="9">
        <v>10</v>
      </c>
      <c r="AE13" s="9">
        <v>0.6009661</v>
      </c>
      <c r="AF13" s="9">
        <v>0.520571428571429</v>
      </c>
      <c r="AG13" s="9">
        <v>0.005028096</v>
      </c>
      <c r="AH13" s="9">
        <v>0.343441558441558</v>
      </c>
      <c r="AI13" s="9">
        <v>0.228004838</v>
      </c>
      <c r="AJ13" s="9">
        <v>0.346701298701299</v>
      </c>
      <c r="AK13" s="9">
        <v>0.69124421</v>
      </c>
      <c r="AL13" s="9">
        <v>0.348792207792208</v>
      </c>
      <c r="AM13" s="9">
        <v>0.571883866</v>
      </c>
      <c r="AN13" s="9">
        <v>0.340233766233766</v>
      </c>
      <c r="AO13" s="9">
        <v>0.004964058</v>
      </c>
      <c r="AP13" s="9">
        <v>0.348525974025974</v>
      </c>
      <c r="AQ13" s="9">
        <v>0.605792174</v>
      </c>
      <c r="AR13" s="9">
        <v>0.508467532467532</v>
      </c>
      <c r="AS13" s="9">
        <v>2.185140816</v>
      </c>
      <c r="AT13" s="9">
        <v>0.442902597402597</v>
      </c>
      <c r="AU13" s="9">
        <v>2.276728636</v>
      </c>
      <c r="AV13" s="9">
        <v>0.438571428571429</v>
      </c>
      <c r="AW13" s="9">
        <v>0.161123024</v>
      </c>
      <c r="AX13" s="9">
        <v>0.342357142857143</v>
      </c>
      <c r="AY13" s="9">
        <v>0.39974144</v>
      </c>
      <c r="AZ13" s="9">
        <v>0.494824675324675</v>
      </c>
      <c r="BA13" s="9">
        <v>0.00068688</v>
      </c>
      <c r="BB13" s="9">
        <v>0.373454545454545</v>
      </c>
      <c r="BC13" s="9">
        <v>0.328337662337662</v>
      </c>
      <c r="BD13" s="9">
        <v>0.355707792207792</v>
      </c>
      <c r="BE13" s="9">
        <v>0.348441558441558</v>
      </c>
    </row>
    <row r="14" spans="1:57">
      <c r="A14" s="9" t="s">
        <v>28</v>
      </c>
      <c r="B14" s="10">
        <v>1.076646052</v>
      </c>
      <c r="C14" s="10">
        <v>0.363988380041012</v>
      </c>
      <c r="D14" s="10">
        <v>0.005627022</v>
      </c>
      <c r="E14" s="10">
        <v>0.307481203007519</v>
      </c>
      <c r="F14" s="10">
        <v>0.516763228</v>
      </c>
      <c r="G14" s="10">
        <v>0.307993848257006</v>
      </c>
      <c r="H14" s="10">
        <v>2.58915734</v>
      </c>
      <c r="I14" s="10">
        <v>0.294914559125085</v>
      </c>
      <c r="J14" s="10">
        <v>1.053616322</v>
      </c>
      <c r="K14" s="10">
        <v>0.302002734107997</v>
      </c>
      <c r="L14" s="10">
        <v>0.005482976</v>
      </c>
      <c r="M14" s="10">
        <v>0.307481203007519</v>
      </c>
      <c r="N14" s="10">
        <v>1.015710054</v>
      </c>
      <c r="O14" s="10">
        <v>0.349883800410116</v>
      </c>
      <c r="P14" s="10">
        <v>3.69114187</v>
      </c>
      <c r="Q14" s="10">
        <v>0.349883800410116</v>
      </c>
      <c r="R14" s="10">
        <v>3.729291852</v>
      </c>
      <c r="S14" s="10">
        <v>0.349883800410116</v>
      </c>
      <c r="T14" s="10">
        <v>0.403877684</v>
      </c>
      <c r="U14" s="10">
        <v>0.307481203007519</v>
      </c>
      <c r="V14" s="10">
        <v>0.562833092</v>
      </c>
      <c r="W14" s="10">
        <v>0.349883800410116</v>
      </c>
      <c r="X14" s="10">
        <v>0.001085434</v>
      </c>
      <c r="Y14" s="10">
        <v>0.341308954203691</v>
      </c>
      <c r="Z14" s="10">
        <v>0.286008202323992</v>
      </c>
      <c r="AA14" s="10">
        <v>0.270006835269993</v>
      </c>
      <c r="AB14" s="10">
        <v>0.254073820915926</v>
      </c>
      <c r="AD14" s="9">
        <v>11</v>
      </c>
      <c r="AE14" s="9">
        <v>1.076646052</v>
      </c>
      <c r="AF14" s="9">
        <v>0.363988380041012</v>
      </c>
      <c r="AG14" s="9">
        <v>0.005627022</v>
      </c>
      <c r="AH14" s="9">
        <v>0.307481203007519</v>
      </c>
      <c r="AI14" s="9">
        <v>0.516763228</v>
      </c>
      <c r="AJ14" s="9">
        <v>0.307993848257006</v>
      </c>
      <c r="AK14" s="9">
        <v>2.58915734</v>
      </c>
      <c r="AL14" s="9">
        <v>0.294914559125085</v>
      </c>
      <c r="AM14" s="9">
        <v>1.053616322</v>
      </c>
      <c r="AN14" s="9">
        <v>0.302002734107997</v>
      </c>
      <c r="AO14" s="9">
        <v>0.005482976</v>
      </c>
      <c r="AP14" s="9">
        <v>0.307481203007519</v>
      </c>
      <c r="AQ14" s="9">
        <v>1.015710054</v>
      </c>
      <c r="AR14" s="9">
        <v>0.349883800410116</v>
      </c>
      <c r="AS14" s="9">
        <v>3.69114187</v>
      </c>
      <c r="AT14" s="9">
        <v>0.349883800410116</v>
      </c>
      <c r="AU14" s="9">
        <v>3.729291852</v>
      </c>
      <c r="AV14" s="9">
        <v>0.349883800410116</v>
      </c>
      <c r="AW14" s="9">
        <v>0.403877684</v>
      </c>
      <c r="AX14" s="9">
        <v>0.307481203007519</v>
      </c>
      <c r="AY14" s="9">
        <v>0.562833092</v>
      </c>
      <c r="AZ14" s="9">
        <v>0.349883800410116</v>
      </c>
      <c r="BA14" s="9">
        <v>0.001085434</v>
      </c>
      <c r="BB14" s="9">
        <v>0.341308954203691</v>
      </c>
      <c r="BC14" s="9">
        <v>0.286008202323992</v>
      </c>
      <c r="BD14" s="9">
        <v>0.270006835269993</v>
      </c>
      <c r="BE14" s="9">
        <v>0.254073820915926</v>
      </c>
    </row>
    <row r="15" spans="1:57">
      <c r="A15" s="9" t="s">
        <v>29</v>
      </c>
      <c r="B15" s="10">
        <v>0.210228018</v>
      </c>
      <c r="C15" s="10">
        <v>0.426666666666667</v>
      </c>
      <c r="D15" s="10">
        <v>0.004602872</v>
      </c>
      <c r="E15" s="10">
        <v>0.305555555555556</v>
      </c>
      <c r="F15" s="10">
        <v>0.034578056</v>
      </c>
      <c r="G15" s="10">
        <v>0.315555555555556</v>
      </c>
      <c r="H15" s="10">
        <v>0.170503578</v>
      </c>
      <c r="I15" s="10">
        <v>0.647777777777778</v>
      </c>
      <c r="J15" s="10">
        <v>0.229099366</v>
      </c>
      <c r="K15" s="10">
        <v>0.306666666666667</v>
      </c>
      <c r="L15" s="10">
        <v>0.004619138</v>
      </c>
      <c r="M15" s="10">
        <v>0.305555555555556</v>
      </c>
      <c r="N15" s="10">
        <v>0.206158044</v>
      </c>
      <c r="O15" s="10">
        <v>0.29</v>
      </c>
      <c r="P15" s="10">
        <v>0.309451918</v>
      </c>
      <c r="Q15" s="10">
        <v>0.291111111111111</v>
      </c>
      <c r="R15" s="10">
        <v>0.28884669</v>
      </c>
      <c r="S15" s="10">
        <v>0.291111111111111</v>
      </c>
      <c r="T15" s="10">
        <v>0.00882667</v>
      </c>
      <c r="U15" s="10">
        <v>0.305555555555556</v>
      </c>
      <c r="V15" s="10">
        <v>0.186383758</v>
      </c>
      <c r="W15" s="10">
        <v>0.29</v>
      </c>
      <c r="X15" s="10">
        <v>0.000188664</v>
      </c>
      <c r="Y15" s="10">
        <v>0.295555555555556</v>
      </c>
      <c r="Z15" s="10">
        <v>0.34</v>
      </c>
      <c r="AA15" s="10">
        <v>0.456666666666667</v>
      </c>
      <c r="AB15" s="10">
        <v>0.323333333333333</v>
      </c>
      <c r="AD15" s="9">
        <v>12</v>
      </c>
      <c r="AE15" s="9">
        <v>0.210228018</v>
      </c>
      <c r="AF15" s="9">
        <v>0.426666666666667</v>
      </c>
      <c r="AG15" s="9">
        <v>0.004602872</v>
      </c>
      <c r="AH15" s="9">
        <v>0.305555555555556</v>
      </c>
      <c r="AI15" s="9">
        <v>0.034578056</v>
      </c>
      <c r="AJ15" s="9">
        <v>0.315555555555556</v>
      </c>
      <c r="AK15" s="9">
        <v>0.170503578</v>
      </c>
      <c r="AL15" s="9">
        <v>0.647777777777778</v>
      </c>
      <c r="AM15" s="9">
        <v>0.229099366</v>
      </c>
      <c r="AN15" s="9">
        <v>0.306666666666667</v>
      </c>
      <c r="AO15" s="9">
        <v>0.004619138</v>
      </c>
      <c r="AP15" s="9">
        <v>0.305555555555556</v>
      </c>
      <c r="AQ15" s="9">
        <v>0.206158044</v>
      </c>
      <c r="AR15" s="9">
        <v>0.29</v>
      </c>
      <c r="AS15" s="9">
        <v>0.309451918</v>
      </c>
      <c r="AT15" s="9">
        <v>0.291111111111111</v>
      </c>
      <c r="AU15" s="9">
        <v>0.28884669</v>
      </c>
      <c r="AV15" s="9">
        <v>0.291111111111111</v>
      </c>
      <c r="AW15" s="9">
        <v>0.00882667</v>
      </c>
      <c r="AX15" s="9">
        <v>0.305555555555556</v>
      </c>
      <c r="AY15" s="9">
        <v>0.186383758</v>
      </c>
      <c r="AZ15" s="9">
        <v>0.29</v>
      </c>
      <c r="BA15" s="9">
        <v>0.000188664</v>
      </c>
      <c r="BB15" s="9">
        <v>0.295555555555556</v>
      </c>
      <c r="BC15" s="9">
        <v>0.34</v>
      </c>
      <c r="BD15" s="9">
        <v>0.456666666666667</v>
      </c>
      <c r="BE15" s="9">
        <v>0.323333333333333</v>
      </c>
    </row>
    <row r="16" spans="1:57">
      <c r="A16" s="9" t="s">
        <v>30</v>
      </c>
      <c r="B16" s="10">
        <v>0.410912608</v>
      </c>
      <c r="C16" s="10">
        <v>0.464217758985201</v>
      </c>
      <c r="D16" s="10">
        <v>0.0050628</v>
      </c>
      <c r="E16" s="10">
        <v>0.104418604651163</v>
      </c>
      <c r="F16" s="10">
        <v>0.142143528</v>
      </c>
      <c r="G16" s="10">
        <v>0.106279069767442</v>
      </c>
      <c r="H16" s="10">
        <v>0.663755696</v>
      </c>
      <c r="I16" s="10">
        <v>0.110433403805497</v>
      </c>
      <c r="J16" s="10">
        <v>0.398758584</v>
      </c>
      <c r="K16" s="10">
        <v>0.104883720930233</v>
      </c>
      <c r="L16" s="10">
        <v>0.004854326</v>
      </c>
      <c r="M16" s="10">
        <v>0.104418604651163</v>
      </c>
      <c r="N16" s="10">
        <v>0.438548284</v>
      </c>
      <c r="O16" s="10">
        <v>0.114175475687104</v>
      </c>
      <c r="P16" s="10">
        <v>1.46765218</v>
      </c>
      <c r="Q16" s="10">
        <v>0.127684989429175</v>
      </c>
      <c r="R16" s="10">
        <v>1.519127994</v>
      </c>
      <c r="S16" s="10">
        <v>0.129080338266385</v>
      </c>
      <c r="T16" s="10">
        <v>0.04481661</v>
      </c>
      <c r="U16" s="10">
        <v>0.104418604651163</v>
      </c>
      <c r="V16" s="10">
        <v>0.311717466</v>
      </c>
      <c r="W16" s="10">
        <v>0.112325581395349</v>
      </c>
      <c r="X16" s="10">
        <v>0.00068677</v>
      </c>
      <c r="Y16" s="10">
        <v>0.110919661733615</v>
      </c>
      <c r="Z16" s="10">
        <v>0.101649048625793</v>
      </c>
      <c r="AA16" s="10">
        <v>0.110010570824524</v>
      </c>
      <c r="AB16" s="10">
        <v>0.0629598308668076</v>
      </c>
      <c r="AD16" s="9">
        <v>13</v>
      </c>
      <c r="AE16" s="9">
        <v>0.410912608</v>
      </c>
      <c r="AF16" s="9">
        <v>0.464217758985201</v>
      </c>
      <c r="AG16" s="9">
        <v>0.0050628</v>
      </c>
      <c r="AH16" s="9">
        <v>0.104418604651163</v>
      </c>
      <c r="AI16" s="9">
        <v>0.142143528</v>
      </c>
      <c r="AJ16" s="9">
        <v>0.106279069767442</v>
      </c>
      <c r="AK16" s="9">
        <v>0.663755696</v>
      </c>
      <c r="AL16" s="9">
        <v>0.110433403805497</v>
      </c>
      <c r="AM16" s="9">
        <v>0.398758584</v>
      </c>
      <c r="AN16" s="9">
        <v>0.104883720930233</v>
      </c>
      <c r="AO16" s="9">
        <v>0.004854326</v>
      </c>
      <c r="AP16" s="9">
        <v>0.104418604651163</v>
      </c>
      <c r="AQ16" s="9">
        <v>0.438548284</v>
      </c>
      <c r="AR16" s="9">
        <v>0.114175475687104</v>
      </c>
      <c r="AS16" s="9">
        <v>1.46765218</v>
      </c>
      <c r="AT16" s="9">
        <v>0.127684989429175</v>
      </c>
      <c r="AU16" s="9">
        <v>1.519127994</v>
      </c>
      <c r="AV16" s="9">
        <v>0.129080338266385</v>
      </c>
      <c r="AW16" s="9">
        <v>0.04481661</v>
      </c>
      <c r="AX16" s="9">
        <v>0.104418604651163</v>
      </c>
      <c r="AY16" s="9">
        <v>0.311717466</v>
      </c>
      <c r="AZ16" s="9">
        <v>0.112325581395349</v>
      </c>
      <c r="BA16" s="9">
        <v>0.00068677</v>
      </c>
      <c r="BB16" s="9">
        <v>0.110919661733615</v>
      </c>
      <c r="BC16" s="9">
        <v>0.101649048625793</v>
      </c>
      <c r="BD16" s="9">
        <v>0.110010570824524</v>
      </c>
      <c r="BE16" s="9">
        <v>0.0629598308668076</v>
      </c>
    </row>
    <row r="17" spans="1:57">
      <c r="A17" s="9" t="s">
        <v>31</v>
      </c>
      <c r="B17" s="10">
        <v>0.619254114</v>
      </c>
      <c r="C17" s="10">
        <v>0.369862155388471</v>
      </c>
      <c r="D17" s="10">
        <v>0.005409016</v>
      </c>
      <c r="E17" s="10">
        <v>0.0656390977443609</v>
      </c>
      <c r="F17" s="10">
        <v>0.260571812</v>
      </c>
      <c r="G17" s="10">
        <v>0.0649310776942356</v>
      </c>
      <c r="H17" s="10">
        <v>1.33721417</v>
      </c>
      <c r="I17" s="10">
        <v>0.0617543859649123</v>
      </c>
      <c r="J17" s="10">
        <v>0.597042062</v>
      </c>
      <c r="K17" s="10">
        <v>0.0659962406015038</v>
      </c>
      <c r="L17" s="10">
        <v>0.005225794</v>
      </c>
      <c r="M17" s="10">
        <v>0.0730012531328321</v>
      </c>
      <c r="N17" s="10">
        <v>0.63298124</v>
      </c>
      <c r="O17" s="10">
        <v>0.109467418546366</v>
      </c>
      <c r="P17" s="10">
        <v>2.267356632</v>
      </c>
      <c r="Q17" s="10">
        <v>0.11765664160401</v>
      </c>
      <c r="R17" s="10">
        <v>2.242997786</v>
      </c>
      <c r="S17" s="10">
        <v>0.118007518796992</v>
      </c>
      <c r="T17" s="10">
        <v>0.148839886</v>
      </c>
      <c r="U17" s="10">
        <v>0.065281954887218</v>
      </c>
      <c r="V17" s="10">
        <v>0.425174368</v>
      </c>
      <c r="W17" s="10">
        <v>0.106629072681704</v>
      </c>
      <c r="X17" s="10">
        <v>0.000719628</v>
      </c>
      <c r="Y17" s="10">
        <v>0.0826441102756892</v>
      </c>
      <c r="Z17" s="10">
        <v>0.0550438596491228</v>
      </c>
      <c r="AA17" s="10">
        <v>0.0596741854636591</v>
      </c>
      <c r="AB17" s="10">
        <v>0.0518734335839599</v>
      </c>
      <c r="AD17" s="9">
        <v>14</v>
      </c>
      <c r="AE17" s="9">
        <v>0.619254114</v>
      </c>
      <c r="AF17" s="9">
        <v>0.369862155388471</v>
      </c>
      <c r="AG17" s="9">
        <v>0.005409016</v>
      </c>
      <c r="AH17" s="9">
        <v>0.0656390977443609</v>
      </c>
      <c r="AI17" s="9">
        <v>0.260571812</v>
      </c>
      <c r="AJ17" s="9">
        <v>0.0649310776942356</v>
      </c>
      <c r="AK17" s="9">
        <v>1.33721417</v>
      </c>
      <c r="AL17" s="9">
        <v>0.0617543859649123</v>
      </c>
      <c r="AM17" s="9">
        <v>0.597042062</v>
      </c>
      <c r="AN17" s="9">
        <v>0.0659962406015038</v>
      </c>
      <c r="AO17" s="9">
        <v>0.005225794</v>
      </c>
      <c r="AP17" s="9">
        <v>0.0730012531328321</v>
      </c>
      <c r="AQ17" s="9">
        <v>0.63298124</v>
      </c>
      <c r="AR17" s="9">
        <v>0.109467418546366</v>
      </c>
      <c r="AS17" s="9">
        <v>2.267356632</v>
      </c>
      <c r="AT17" s="9">
        <v>0.11765664160401</v>
      </c>
      <c r="AU17" s="9">
        <v>2.242997786</v>
      </c>
      <c r="AV17" s="9">
        <v>0.118007518796992</v>
      </c>
      <c r="AW17" s="9">
        <v>0.148839886</v>
      </c>
      <c r="AX17" s="9">
        <v>0.065281954887218</v>
      </c>
      <c r="AY17" s="9">
        <v>0.425174368</v>
      </c>
      <c r="AZ17" s="9">
        <v>0.106629072681704</v>
      </c>
      <c r="BA17" s="9">
        <v>0.000719628</v>
      </c>
      <c r="BB17" s="9">
        <v>0.0826441102756892</v>
      </c>
      <c r="BC17" s="9">
        <v>0.0550438596491228</v>
      </c>
      <c r="BD17" s="9">
        <v>0.0596741854636591</v>
      </c>
      <c r="BE17" s="9">
        <v>0.0518734335839599</v>
      </c>
    </row>
    <row r="18" spans="1:57">
      <c r="A18" s="9" t="s">
        <v>32</v>
      </c>
      <c r="B18" s="10">
        <v>0.20917367</v>
      </c>
      <c r="C18" s="10">
        <v>0.500047619047619</v>
      </c>
      <c r="D18" s="10">
        <v>0.00451138</v>
      </c>
      <c r="E18" s="10">
        <v>0.402047619047619</v>
      </c>
      <c r="F18" s="10">
        <v>0.036789258</v>
      </c>
      <c r="G18" s="10">
        <v>0.391333333333333</v>
      </c>
      <c r="H18" s="10">
        <v>0.124600442</v>
      </c>
      <c r="I18" s="10">
        <v>0.392857142857143</v>
      </c>
      <c r="J18" s="10">
        <v>0.200130588</v>
      </c>
      <c r="K18" s="10">
        <v>0.405904761904762</v>
      </c>
      <c r="L18" s="10">
        <v>0.004536206</v>
      </c>
      <c r="M18" s="10">
        <v>0.402047619047619</v>
      </c>
      <c r="N18" s="10">
        <v>0.195096148</v>
      </c>
      <c r="O18" s="10">
        <v>0.551238095238095</v>
      </c>
      <c r="P18" s="10">
        <v>0.503206632</v>
      </c>
      <c r="Q18" s="10">
        <v>0.500571428571429</v>
      </c>
      <c r="R18" s="10">
        <v>0.495553308</v>
      </c>
      <c r="S18" s="10">
        <v>0.500571428571429</v>
      </c>
      <c r="T18" s="10">
        <v>0.011736636</v>
      </c>
      <c r="U18" s="10">
        <v>0.403</v>
      </c>
      <c r="V18" s="10">
        <v>0.174943866</v>
      </c>
      <c r="W18" s="10">
        <v>0.548380952380952</v>
      </c>
      <c r="X18" s="10">
        <v>0.000230782</v>
      </c>
      <c r="Y18" s="10">
        <v>0.449714285714286</v>
      </c>
      <c r="Z18" s="10">
        <v>0.392047619047619</v>
      </c>
      <c r="AA18" s="10">
        <v>0.346380952380952</v>
      </c>
      <c r="AB18" s="10">
        <v>0.345285714285714</v>
      </c>
      <c r="AD18" s="9">
        <v>15</v>
      </c>
      <c r="AE18" s="9">
        <v>0.20917367</v>
      </c>
      <c r="AF18" s="9">
        <v>0.500047619047619</v>
      </c>
      <c r="AG18" s="9">
        <v>0.00451138</v>
      </c>
      <c r="AH18" s="9">
        <v>0.402047619047619</v>
      </c>
      <c r="AI18" s="9">
        <v>0.036789258</v>
      </c>
      <c r="AJ18" s="9">
        <v>0.391333333333333</v>
      </c>
      <c r="AK18" s="9">
        <v>0.124600442</v>
      </c>
      <c r="AL18" s="9">
        <v>0.392857142857143</v>
      </c>
      <c r="AM18" s="9">
        <v>0.200130588</v>
      </c>
      <c r="AN18" s="9">
        <v>0.405904761904762</v>
      </c>
      <c r="AO18" s="9">
        <v>0.004536206</v>
      </c>
      <c r="AP18" s="9">
        <v>0.402047619047619</v>
      </c>
      <c r="AQ18" s="9">
        <v>0.195096148</v>
      </c>
      <c r="AR18" s="9">
        <v>0.551238095238095</v>
      </c>
      <c r="AS18" s="9">
        <v>0.503206632</v>
      </c>
      <c r="AT18" s="9">
        <v>0.500571428571429</v>
      </c>
      <c r="AU18" s="9">
        <v>0.495553308</v>
      </c>
      <c r="AV18" s="9">
        <v>0.500571428571429</v>
      </c>
      <c r="AW18" s="9">
        <v>0.011736636</v>
      </c>
      <c r="AX18" s="9">
        <v>0.403</v>
      </c>
      <c r="AY18" s="9">
        <v>0.174943866</v>
      </c>
      <c r="AZ18" s="9">
        <v>0.548380952380952</v>
      </c>
      <c r="BA18" s="9">
        <v>0.000230782</v>
      </c>
      <c r="BB18" s="9">
        <v>0.449714285714286</v>
      </c>
      <c r="BC18" s="9">
        <v>0.392047619047619</v>
      </c>
      <c r="BD18" s="9">
        <v>0.346380952380952</v>
      </c>
      <c r="BE18" s="9">
        <v>0.345285714285714</v>
      </c>
    </row>
    <row r="19" spans="1:57">
      <c r="A19" s="9" t="s">
        <v>33</v>
      </c>
      <c r="B19" s="10">
        <v>17.338462794</v>
      </c>
      <c r="C19" s="10">
        <v>0.5187</v>
      </c>
      <c r="D19" s="10">
        <v>0.01258831</v>
      </c>
      <c r="E19" s="10">
        <v>0.5075</v>
      </c>
      <c r="F19" s="10">
        <v>4.032497398</v>
      </c>
      <c r="G19" s="10">
        <v>0.5116</v>
      </c>
      <c r="H19" s="10">
        <v>10.050895862</v>
      </c>
      <c r="I19" s="10">
        <v>0.5101</v>
      </c>
      <c r="J19" s="10">
        <v>17.017942816</v>
      </c>
      <c r="K19" s="10">
        <v>0.5063</v>
      </c>
      <c r="L19" s="10">
        <v>0.011240752</v>
      </c>
      <c r="M19" s="10">
        <v>0.5084</v>
      </c>
      <c r="N19" s="10">
        <v>16.73515557</v>
      </c>
      <c r="O19" s="10">
        <v>0.5183</v>
      </c>
      <c r="P19" s="10">
        <v>34.124034066</v>
      </c>
      <c r="Q19" s="10">
        <v>0.733</v>
      </c>
      <c r="R19" s="10">
        <v>32.218037002</v>
      </c>
      <c r="S19" s="10">
        <v>0.6413</v>
      </c>
      <c r="T19" s="10">
        <v>7.355863178</v>
      </c>
      <c r="U19" s="10">
        <v>0.5096</v>
      </c>
      <c r="V19" s="10">
        <v>6.305820512</v>
      </c>
      <c r="W19" s="10">
        <v>0.5183</v>
      </c>
      <c r="X19" s="10">
        <v>0.005850524</v>
      </c>
      <c r="Y19" s="10">
        <v>0.5125</v>
      </c>
      <c r="Z19" s="10">
        <v>0.4652</v>
      </c>
      <c r="AA19" s="10">
        <v>0.4445</v>
      </c>
      <c r="AB19" s="10">
        <v>0.4653</v>
      </c>
      <c r="AD19" s="9">
        <v>16</v>
      </c>
      <c r="AE19" s="9">
        <v>17.338462794</v>
      </c>
      <c r="AF19" s="9">
        <v>0.5187</v>
      </c>
      <c r="AG19" s="9">
        <v>0.01258831</v>
      </c>
      <c r="AH19" s="9">
        <v>0.5075</v>
      </c>
      <c r="AI19" s="9">
        <v>4.032497398</v>
      </c>
      <c r="AJ19" s="9">
        <v>0.5116</v>
      </c>
      <c r="AK19" s="9">
        <v>10.050895862</v>
      </c>
      <c r="AL19" s="9">
        <v>0.5101</v>
      </c>
      <c r="AM19" s="9">
        <v>17.017942816</v>
      </c>
      <c r="AN19" s="9">
        <v>0.5063</v>
      </c>
      <c r="AO19" s="9">
        <v>0.011240752</v>
      </c>
      <c r="AP19" s="9">
        <v>0.5084</v>
      </c>
      <c r="AQ19" s="9">
        <v>16.73515557</v>
      </c>
      <c r="AR19" s="9">
        <v>0.5183</v>
      </c>
      <c r="AS19" s="9">
        <v>34.124034066</v>
      </c>
      <c r="AT19" s="9">
        <v>0.733</v>
      </c>
      <c r="AU19" s="9">
        <v>32.218037002</v>
      </c>
      <c r="AV19" s="9">
        <v>0.6413</v>
      </c>
      <c r="AW19" s="9">
        <v>7.355863178</v>
      </c>
      <c r="AX19" s="9">
        <v>0.5096</v>
      </c>
      <c r="AY19" s="9">
        <v>6.305820512</v>
      </c>
      <c r="AZ19" s="9">
        <v>0.5183</v>
      </c>
      <c r="BA19" s="9">
        <v>0.005850524</v>
      </c>
      <c r="BB19" s="9">
        <v>0.5125</v>
      </c>
      <c r="BC19" s="9">
        <v>0.4652</v>
      </c>
      <c r="BD19" s="9">
        <v>0.4445</v>
      </c>
      <c r="BE19" s="9">
        <v>0.4653</v>
      </c>
    </row>
    <row r="20" spans="1:57">
      <c r="A20" s="9" t="s">
        <v>34</v>
      </c>
      <c r="B20" s="10">
        <v>0.28392331</v>
      </c>
      <c r="C20" s="10">
        <v>0.416129032258065</v>
      </c>
      <c r="D20" s="10">
        <v>0.00817191</v>
      </c>
      <c r="E20" s="10">
        <v>0.367741935483871</v>
      </c>
      <c r="F20" s="10">
        <v>0.07531249</v>
      </c>
      <c r="G20" s="10">
        <v>0.364516129032258</v>
      </c>
      <c r="H20" s="10">
        <v>0.23629449</v>
      </c>
      <c r="I20" s="10">
        <v>0.351612903225806</v>
      </c>
      <c r="J20" s="10">
        <v>0.28846778</v>
      </c>
      <c r="K20" s="10">
        <v>0.364516129032258</v>
      </c>
      <c r="L20" s="10">
        <v>0.01829393</v>
      </c>
      <c r="M20" s="10">
        <v>0.367741935483871</v>
      </c>
      <c r="N20" s="10">
        <v>0.25999129</v>
      </c>
      <c r="O20" s="10">
        <v>0.374193548387097</v>
      </c>
      <c r="P20" s="10">
        <v>0.70813223</v>
      </c>
      <c r="Q20" s="10">
        <v>0.374193548387097</v>
      </c>
      <c r="R20" s="10">
        <v>0.72926584</v>
      </c>
      <c r="S20" s="10">
        <v>0.374193548387097</v>
      </c>
      <c r="T20" s="10">
        <v>0.02108402</v>
      </c>
      <c r="U20" s="10">
        <v>0.367741935483871</v>
      </c>
      <c r="V20" s="10">
        <v>0.23281622</v>
      </c>
      <c r="W20" s="10">
        <v>0.374193548387097</v>
      </c>
      <c r="X20" s="10">
        <v>0.00082938</v>
      </c>
      <c r="Y20" s="10">
        <v>0.374193548387097</v>
      </c>
      <c r="Z20" s="10">
        <v>0.348387096774194</v>
      </c>
      <c r="AA20" s="10">
        <v>0.216129032258065</v>
      </c>
      <c r="AB20" s="10">
        <v>0.225806451612903</v>
      </c>
      <c r="AD20" s="9">
        <v>17</v>
      </c>
      <c r="AE20" s="9">
        <v>0.28392331</v>
      </c>
      <c r="AF20" s="9">
        <v>0.416129032258065</v>
      </c>
      <c r="AG20" s="9">
        <v>0.00817191</v>
      </c>
      <c r="AH20" s="9">
        <v>0.367741935483871</v>
      </c>
      <c r="AI20" s="9">
        <v>0.07531249</v>
      </c>
      <c r="AJ20" s="9">
        <v>0.364516129032258</v>
      </c>
      <c r="AK20" s="9">
        <v>0.23629449</v>
      </c>
      <c r="AL20" s="9">
        <v>0.351612903225806</v>
      </c>
      <c r="AM20" s="9">
        <v>0.28846778</v>
      </c>
      <c r="AN20" s="9">
        <v>0.364516129032258</v>
      </c>
      <c r="AO20" s="9">
        <v>0.01829393</v>
      </c>
      <c r="AP20" s="9">
        <v>0.367741935483871</v>
      </c>
      <c r="AQ20" s="9">
        <v>0.25999129</v>
      </c>
      <c r="AR20" s="9">
        <v>0.374193548387097</v>
      </c>
      <c r="AS20" s="9">
        <v>0.70813223</v>
      </c>
      <c r="AT20" s="9">
        <v>0.374193548387097</v>
      </c>
      <c r="AU20" s="9">
        <v>0.72926584</v>
      </c>
      <c r="AV20" s="9">
        <v>0.374193548387097</v>
      </c>
      <c r="AW20" s="9">
        <v>0.02108402</v>
      </c>
      <c r="AX20" s="9">
        <v>0.367741935483871</v>
      </c>
      <c r="AY20" s="9">
        <v>0.23281622</v>
      </c>
      <c r="AZ20" s="9">
        <v>0.374193548387097</v>
      </c>
      <c r="BA20" s="18">
        <v>0.00082938</v>
      </c>
      <c r="BB20" s="9">
        <v>0.374193548387097</v>
      </c>
      <c r="BC20" s="9">
        <v>0.348387096774194</v>
      </c>
      <c r="BD20" s="9">
        <v>0.216129032258065</v>
      </c>
      <c r="BE20" s="9">
        <v>0.225806451612903</v>
      </c>
    </row>
    <row r="21" spans="1:57">
      <c r="A21" s="9" t="s">
        <v>35</v>
      </c>
      <c r="B21" s="10">
        <f t="shared" ref="B21:AB21" si="0">AVERAGE(B4:B20)</f>
        <v>1.78890292558824</v>
      </c>
      <c r="C21" s="10">
        <f t="shared" si="0"/>
        <v>0.407808679216287</v>
      </c>
      <c r="D21" s="10">
        <f t="shared" si="0"/>
        <v>0.00614801002941177</v>
      </c>
      <c r="E21" s="10">
        <f t="shared" si="0"/>
        <v>0.2687717623655</v>
      </c>
      <c r="F21" s="10">
        <f t="shared" si="0"/>
        <v>0.558409449382353</v>
      </c>
      <c r="G21" s="10">
        <f t="shared" si="0"/>
        <v>0.268974625097505</v>
      </c>
      <c r="H21" s="10">
        <f t="shared" si="0"/>
        <v>1.6793837675</v>
      </c>
      <c r="I21" s="10">
        <f t="shared" si="0"/>
        <v>0.385121391032683</v>
      </c>
      <c r="J21" s="10">
        <f t="shared" si="0"/>
        <v>1.74295003967647</v>
      </c>
      <c r="K21" s="10">
        <f t="shared" si="0"/>
        <v>0.267582814053096</v>
      </c>
      <c r="L21" s="10">
        <f t="shared" si="0"/>
        <v>0.00714085823529412</v>
      </c>
      <c r="M21" s="10">
        <f t="shared" si="0"/>
        <v>0.269553092076561</v>
      </c>
      <c r="N21" s="10">
        <f t="shared" si="0"/>
        <v>1.72124894273529</v>
      </c>
      <c r="O21" s="10">
        <f t="shared" si="0"/>
        <v>0.326594152427914</v>
      </c>
      <c r="P21" s="10">
        <f t="shared" si="0"/>
        <v>4.48866134467647</v>
      </c>
      <c r="Q21" s="10">
        <f t="shared" si="0"/>
        <v>0.323334146357077</v>
      </c>
      <c r="R21" s="10">
        <f t="shared" si="0"/>
        <v>4.33983554967647</v>
      </c>
      <c r="S21" s="10">
        <f t="shared" si="0"/>
        <v>0.317549270365555</v>
      </c>
      <c r="T21" s="10">
        <f t="shared" si="0"/>
        <v>0.671267283029412</v>
      </c>
      <c r="U21" s="10">
        <f t="shared" si="0"/>
        <v>0.268158632378709</v>
      </c>
      <c r="V21" s="10">
        <f t="shared" si="0"/>
        <v>0.808690529941177</v>
      </c>
      <c r="W21" s="10">
        <f t="shared" si="0"/>
        <v>0.324967662522336</v>
      </c>
      <c r="X21" s="10">
        <f t="shared" si="0"/>
        <v>0.00115774461764706</v>
      </c>
      <c r="Y21" s="10">
        <f t="shared" si="0"/>
        <v>0.284602037999938</v>
      </c>
      <c r="Z21" s="10">
        <f t="shared" si="0"/>
        <v>0.263742002938734</v>
      </c>
      <c r="AA21" s="10">
        <f t="shared" si="0"/>
        <v>0.271371601826385</v>
      </c>
      <c r="AB21" s="10">
        <f t="shared" si="0"/>
        <v>0.246587787521474</v>
      </c>
      <c r="AD21" s="9" t="s">
        <v>35</v>
      </c>
      <c r="AE21" s="9">
        <f t="shared" ref="AE21:AP21" si="1">AVERAGE(AE4:AE20)</f>
        <v>1.78890292558824</v>
      </c>
      <c r="AF21" s="9">
        <f t="shared" si="1"/>
        <v>0.407808679216287</v>
      </c>
      <c r="AG21" s="9">
        <f t="shared" si="1"/>
        <v>0.00614801002941177</v>
      </c>
      <c r="AH21" s="9">
        <f t="shared" si="1"/>
        <v>0.2687717623655</v>
      </c>
      <c r="AI21" s="9">
        <f t="shared" si="1"/>
        <v>0.558409449382353</v>
      </c>
      <c r="AJ21" s="9">
        <f t="shared" si="1"/>
        <v>0.268974625097505</v>
      </c>
      <c r="AK21" s="9">
        <f t="shared" si="1"/>
        <v>1.6793837675</v>
      </c>
      <c r="AL21" s="9">
        <f t="shared" si="1"/>
        <v>0.385121391032683</v>
      </c>
      <c r="AM21" s="9">
        <f t="shared" si="1"/>
        <v>1.74295003967647</v>
      </c>
      <c r="AN21" s="9">
        <f t="shared" si="1"/>
        <v>0.267582814053096</v>
      </c>
      <c r="AO21" s="9">
        <f t="shared" si="1"/>
        <v>0.00714085823529412</v>
      </c>
      <c r="AP21" s="9">
        <f t="shared" si="1"/>
        <v>0.269553092076561</v>
      </c>
      <c r="AQ21" s="9">
        <f t="shared" ref="AQ21:BU21" si="2">AVERAGE(AQ4:AQ20)</f>
        <v>1.72124894273529</v>
      </c>
      <c r="AR21" s="9">
        <f t="shared" si="2"/>
        <v>0.326594152427914</v>
      </c>
      <c r="AS21" s="9">
        <f t="shared" si="2"/>
        <v>4.48866134467647</v>
      </c>
      <c r="AT21" s="9">
        <f t="shared" si="2"/>
        <v>0.323334146357077</v>
      </c>
      <c r="AU21" s="9">
        <f t="shared" si="2"/>
        <v>4.33983554967647</v>
      </c>
      <c r="AV21" s="9">
        <f t="shared" si="2"/>
        <v>0.317549270365555</v>
      </c>
      <c r="AW21" s="9">
        <f t="shared" si="2"/>
        <v>0.671267283029412</v>
      </c>
      <c r="AX21" s="9">
        <f t="shared" si="2"/>
        <v>0.268158632378709</v>
      </c>
      <c r="AY21" s="9">
        <f t="shared" si="2"/>
        <v>0.808690529941177</v>
      </c>
      <c r="AZ21" s="9">
        <f t="shared" si="2"/>
        <v>0.324967662522336</v>
      </c>
      <c r="BA21" s="9">
        <f t="shared" si="2"/>
        <v>0.00115774461764706</v>
      </c>
      <c r="BB21" s="9">
        <f t="shared" si="2"/>
        <v>0.284602037999938</v>
      </c>
      <c r="BC21" s="9">
        <f t="shared" si="2"/>
        <v>0.263742002938734</v>
      </c>
      <c r="BD21" s="9">
        <f t="shared" si="2"/>
        <v>0.271371601826385</v>
      </c>
      <c r="BE21" s="9">
        <f t="shared" si="2"/>
        <v>0.246587787521474</v>
      </c>
    </row>
    <row r="24" spans="1:28">
      <c r="A24" s="2" t="s">
        <v>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14" t="s">
        <v>36</v>
      </c>
      <c r="Y24" s="16"/>
      <c r="Z24" s="3" t="s">
        <v>2</v>
      </c>
      <c r="AA24" s="3" t="s">
        <v>3</v>
      </c>
      <c r="AB24" s="3" t="s">
        <v>4</v>
      </c>
    </row>
    <row r="25" ht="25.5" spans="1:28">
      <c r="A25" s="4"/>
      <c r="B25" s="11" t="s">
        <v>37</v>
      </c>
      <c r="C25" s="11"/>
      <c r="D25" s="6" t="s">
        <v>38</v>
      </c>
      <c r="E25" s="6"/>
      <c r="F25" s="7" t="s">
        <v>39</v>
      </c>
      <c r="G25" s="7"/>
      <c r="H25" s="7" t="s">
        <v>40</v>
      </c>
      <c r="I25" s="7"/>
      <c r="J25" s="12" t="s">
        <v>41</v>
      </c>
      <c r="K25" s="12"/>
      <c r="L25" s="13" t="s">
        <v>42</v>
      </c>
      <c r="M25" s="13"/>
      <c r="N25" s="12" t="s">
        <v>43</v>
      </c>
      <c r="O25" s="12"/>
      <c r="P25" s="13" t="s">
        <v>44</v>
      </c>
      <c r="Q25" s="13"/>
      <c r="R25" s="13" t="s">
        <v>45</v>
      </c>
      <c r="S25" s="13"/>
      <c r="T25" s="13" t="s">
        <v>46</v>
      </c>
      <c r="U25" s="13"/>
      <c r="V25" s="13" t="s">
        <v>47</v>
      </c>
      <c r="W25" s="13"/>
      <c r="X25" s="15"/>
      <c r="Y25" s="17"/>
      <c r="Z25" s="3"/>
      <c r="AA25" s="3"/>
      <c r="AB25" s="3"/>
    </row>
    <row r="26" spans="1:28">
      <c r="A26" s="8"/>
      <c r="B26" s="3" t="s">
        <v>48</v>
      </c>
      <c r="C26" s="3" t="s">
        <v>17</v>
      </c>
      <c r="D26" s="3" t="s">
        <v>16</v>
      </c>
      <c r="E26" s="3" t="s">
        <v>17</v>
      </c>
      <c r="F26" s="3" t="s">
        <v>16</v>
      </c>
      <c r="G26" s="3" t="s">
        <v>17</v>
      </c>
      <c r="H26" s="3" t="s">
        <v>16</v>
      </c>
      <c r="I26" s="3" t="s">
        <v>17</v>
      </c>
      <c r="J26" s="3" t="s">
        <v>16</v>
      </c>
      <c r="K26" s="3" t="s">
        <v>17</v>
      </c>
      <c r="L26" s="3" t="s">
        <v>16</v>
      </c>
      <c r="M26" s="3" t="s">
        <v>17</v>
      </c>
      <c r="N26" s="3" t="s">
        <v>16</v>
      </c>
      <c r="O26" s="3" t="s">
        <v>17</v>
      </c>
      <c r="P26" s="3" t="s">
        <v>16</v>
      </c>
      <c r="Q26" s="3" t="s">
        <v>17</v>
      </c>
      <c r="R26" s="3" t="s">
        <v>16</v>
      </c>
      <c r="S26" s="3" t="s">
        <v>17</v>
      </c>
      <c r="T26" s="3" t="s">
        <v>16</v>
      </c>
      <c r="U26" s="3" t="s">
        <v>17</v>
      </c>
      <c r="V26" s="3" t="s">
        <v>16</v>
      </c>
      <c r="W26" s="3" t="s">
        <v>17</v>
      </c>
      <c r="X26" s="3" t="s">
        <v>16</v>
      </c>
      <c r="Y26" s="3" t="s">
        <v>17</v>
      </c>
      <c r="Z26" s="3" t="s">
        <v>17</v>
      </c>
      <c r="AA26" s="3" t="s">
        <v>17</v>
      </c>
      <c r="AB26" s="3" t="s">
        <v>17</v>
      </c>
    </row>
    <row r="27" spans="1:28">
      <c r="A27" s="9" t="s">
        <v>18</v>
      </c>
      <c r="B27" s="10">
        <f t="shared" ref="B27:F27" si="3">B4*1000</f>
        <v>913.445744</v>
      </c>
      <c r="C27" s="10">
        <f t="shared" ref="C27:G27" si="4">C4*100</f>
        <v>46.2455242966752</v>
      </c>
      <c r="D27" s="10">
        <f t="shared" si="3"/>
        <v>6.810694</v>
      </c>
      <c r="E27" s="10">
        <f t="shared" si="4"/>
        <v>17.8508098891731</v>
      </c>
      <c r="F27" s="10">
        <f t="shared" si="3"/>
        <v>386.341688</v>
      </c>
      <c r="G27" s="10">
        <f t="shared" si="4"/>
        <v>18.0861040068201</v>
      </c>
      <c r="H27" s="10">
        <f t="shared" ref="H27:L27" si="5">H4*1000</f>
        <v>1571.165086</v>
      </c>
      <c r="I27" s="10">
        <f t="shared" ref="I27:M27" si="6">I4*100</f>
        <v>17.1773231031543</v>
      </c>
      <c r="J27" s="10">
        <f t="shared" si="5"/>
        <v>864.549372</v>
      </c>
      <c r="K27" s="10">
        <f t="shared" si="6"/>
        <v>17.7630008525149</v>
      </c>
      <c r="L27" s="10">
        <f t="shared" si="5"/>
        <v>8.656146</v>
      </c>
      <c r="M27" s="10">
        <f t="shared" si="6"/>
        <v>17.8508098891731</v>
      </c>
      <c r="N27" s="10">
        <f t="shared" ref="N27:R27" si="7">N4*1000</f>
        <v>897.813554</v>
      </c>
      <c r="O27" s="10">
        <f t="shared" ref="O27:S27" si="8">O4*100</f>
        <v>42.4919011082694</v>
      </c>
      <c r="P27" s="10">
        <f t="shared" si="7"/>
        <v>3365.455184</v>
      </c>
      <c r="Q27" s="10">
        <f t="shared" si="8"/>
        <v>34.1398124467178</v>
      </c>
      <c r="R27" s="10">
        <f t="shared" si="7"/>
        <v>3377.730006</v>
      </c>
      <c r="S27" s="10">
        <f t="shared" si="8"/>
        <v>33.9079283887468</v>
      </c>
      <c r="T27" s="10">
        <f t="shared" ref="T27:X27" si="9">T4*1000</f>
        <v>247.995442</v>
      </c>
      <c r="U27" s="10">
        <f t="shared" ref="U27:AB27" si="10">U4*100</f>
        <v>17.8503836317136</v>
      </c>
      <c r="V27" s="10">
        <f t="shared" si="9"/>
        <v>553.75491</v>
      </c>
      <c r="W27" s="10">
        <f t="shared" si="10"/>
        <v>42.2872975277067</v>
      </c>
      <c r="X27" s="10">
        <f t="shared" si="9"/>
        <v>1.059232</v>
      </c>
      <c r="Y27" s="10">
        <f t="shared" si="10"/>
        <v>23.1918158567775</v>
      </c>
      <c r="Z27" s="10">
        <f t="shared" si="10"/>
        <v>16.6798806479113</v>
      </c>
      <c r="AA27" s="10">
        <f t="shared" si="10"/>
        <v>15.7553282182438</v>
      </c>
      <c r="AB27" s="10">
        <f t="shared" si="10"/>
        <v>16.3618925831202</v>
      </c>
    </row>
    <row r="28" spans="1:28">
      <c r="A28" s="9" t="s">
        <v>19</v>
      </c>
      <c r="B28" s="10">
        <f t="shared" ref="B28:F28" si="11">B5*1000</f>
        <v>913.463878</v>
      </c>
      <c r="C28" s="10">
        <f t="shared" ref="C28:G28" si="12">C5*100</f>
        <v>32.0961369622476</v>
      </c>
      <c r="D28" s="10">
        <f t="shared" si="11"/>
        <v>5.885306</v>
      </c>
      <c r="E28" s="10">
        <f t="shared" si="12"/>
        <v>2.77172958735733</v>
      </c>
      <c r="F28" s="10">
        <f t="shared" si="11"/>
        <v>405.908622</v>
      </c>
      <c r="G28" s="10">
        <f t="shared" si="12"/>
        <v>2.74231782265145</v>
      </c>
      <c r="H28" s="10">
        <f t="shared" ref="H28:L28" si="13">H5*1000</f>
        <v>1042.38319</v>
      </c>
      <c r="I28" s="10">
        <f t="shared" ref="I28:M28" si="14">I5*100</f>
        <v>31.7475856014047</v>
      </c>
      <c r="J28" s="10">
        <f t="shared" si="13"/>
        <v>855.252282</v>
      </c>
      <c r="K28" s="10">
        <f t="shared" si="14"/>
        <v>2.71290605794557</v>
      </c>
      <c r="L28" s="10">
        <f t="shared" si="13"/>
        <v>5.62453</v>
      </c>
      <c r="M28" s="10">
        <f t="shared" si="14"/>
        <v>2.77172958735733</v>
      </c>
      <c r="N28" s="10">
        <f t="shared" ref="N28:R28" si="15">N5*1000</f>
        <v>837.33628</v>
      </c>
      <c r="O28" s="10">
        <f t="shared" ref="O28:S28" si="16">O5*100</f>
        <v>3.62642669007902</v>
      </c>
      <c r="P28" s="10">
        <f t="shared" si="15"/>
        <v>2848.200408</v>
      </c>
      <c r="Q28" s="10">
        <f t="shared" si="16"/>
        <v>4.92537313432836</v>
      </c>
      <c r="R28" s="10">
        <f t="shared" si="15"/>
        <v>2695.128834</v>
      </c>
      <c r="S28" s="10">
        <f t="shared" si="16"/>
        <v>5.13125548726953</v>
      </c>
      <c r="T28" s="10">
        <f t="shared" ref="T28:X28" si="17">T5*1000</f>
        <v>260.417426</v>
      </c>
      <c r="U28" s="10">
        <f t="shared" ref="U28:AB28" si="18">U5*100</f>
        <v>2.80114135206321</v>
      </c>
      <c r="V28" s="10">
        <f t="shared" si="17"/>
        <v>493.58054</v>
      </c>
      <c r="W28" s="10">
        <f t="shared" si="18"/>
        <v>3.6558384547849</v>
      </c>
      <c r="X28" s="10">
        <f t="shared" si="17"/>
        <v>0.909478</v>
      </c>
      <c r="Y28" s="10">
        <f t="shared" si="18"/>
        <v>4.3647936786655</v>
      </c>
      <c r="Z28" s="10">
        <f t="shared" si="18"/>
        <v>2.82923617208077</v>
      </c>
      <c r="AA28" s="10">
        <f t="shared" si="18"/>
        <v>2.62247585601405</v>
      </c>
      <c r="AB28" s="10">
        <f t="shared" si="18"/>
        <v>3.00570676031607</v>
      </c>
    </row>
    <row r="29" spans="1:28">
      <c r="A29" s="9" t="s">
        <v>20</v>
      </c>
      <c r="B29" s="10">
        <f t="shared" ref="B29:F29" si="19">B6*1000</f>
        <v>1095.169912</v>
      </c>
      <c r="C29" s="10">
        <f t="shared" ref="C29:G29" si="20">C6*100</f>
        <v>35.0143540669857</v>
      </c>
      <c r="D29" s="10">
        <f t="shared" si="19"/>
        <v>5.707652</v>
      </c>
      <c r="E29" s="10">
        <f t="shared" si="20"/>
        <v>32.2276144907724</v>
      </c>
      <c r="F29" s="10">
        <f t="shared" si="19"/>
        <v>519.351142</v>
      </c>
      <c r="G29" s="10">
        <f t="shared" si="20"/>
        <v>31.6295283663705</v>
      </c>
      <c r="H29" s="10">
        <f t="shared" ref="H29:L29" si="21">H6*1000</f>
        <v>1495.939268</v>
      </c>
      <c r="I29" s="10">
        <f t="shared" ref="I29:M29" si="22">I6*100</f>
        <v>51.1616541353383</v>
      </c>
      <c r="J29" s="10">
        <f t="shared" si="21"/>
        <v>1064.622052</v>
      </c>
      <c r="K29" s="10">
        <f t="shared" si="22"/>
        <v>31.3154477101846</v>
      </c>
      <c r="L29" s="10">
        <f t="shared" si="21"/>
        <v>5.558266</v>
      </c>
      <c r="M29" s="10">
        <f t="shared" si="22"/>
        <v>32.2276144907724</v>
      </c>
      <c r="N29" s="10">
        <f t="shared" ref="N29:R29" si="23">N6*1000</f>
        <v>1020.901606</v>
      </c>
      <c r="O29" s="10">
        <f t="shared" ref="O29:S29" si="24">O6*100</f>
        <v>34.3564593301435</v>
      </c>
      <c r="P29" s="10">
        <f t="shared" si="23"/>
        <v>3825.402774</v>
      </c>
      <c r="Q29" s="10">
        <f t="shared" si="24"/>
        <v>34.2511961722488</v>
      </c>
      <c r="R29" s="10">
        <f t="shared" si="23"/>
        <v>3856.628034</v>
      </c>
      <c r="S29" s="10">
        <f t="shared" si="24"/>
        <v>34.2775119617225</v>
      </c>
      <c r="T29" s="10">
        <f t="shared" ref="T29:X29" si="25">T6*1000</f>
        <v>393.420164</v>
      </c>
      <c r="U29" s="10">
        <f t="shared" ref="U29:AB29" si="26">U6*100</f>
        <v>31.7081339712919</v>
      </c>
      <c r="V29" s="10">
        <f t="shared" si="25"/>
        <v>557.1789</v>
      </c>
      <c r="W29" s="10">
        <f t="shared" si="26"/>
        <v>34.3564593301435</v>
      </c>
      <c r="X29" s="10">
        <f t="shared" si="25"/>
        <v>1.103584</v>
      </c>
      <c r="Y29" s="10">
        <f t="shared" si="26"/>
        <v>33.8834586466165</v>
      </c>
      <c r="Z29" s="10">
        <f t="shared" si="26"/>
        <v>27.9712918660287</v>
      </c>
      <c r="AA29" s="10">
        <f t="shared" si="26"/>
        <v>27.1438824333561</v>
      </c>
      <c r="AB29" s="10">
        <f t="shared" si="26"/>
        <v>25.6141490088859</v>
      </c>
    </row>
    <row r="30" spans="1:28">
      <c r="A30" s="9" t="s">
        <v>21</v>
      </c>
      <c r="B30" s="10">
        <f t="shared" ref="B30:F30" si="27">B7*1000</f>
        <v>1460.867518</v>
      </c>
      <c r="C30" s="10">
        <f t="shared" ref="C30:G30" si="28">C7*100</f>
        <v>35.6279069767442</v>
      </c>
      <c r="D30" s="10">
        <f t="shared" si="27"/>
        <v>6.11498</v>
      </c>
      <c r="E30" s="10">
        <f t="shared" si="28"/>
        <v>23.046511627907</v>
      </c>
      <c r="F30" s="10">
        <f t="shared" si="27"/>
        <v>604.44191</v>
      </c>
      <c r="G30" s="10">
        <f t="shared" si="28"/>
        <v>23</v>
      </c>
      <c r="H30" s="10">
        <f t="shared" ref="H30:L30" si="29">H7*1000</f>
        <v>2023.326774</v>
      </c>
      <c r="I30" s="10">
        <f t="shared" ref="I30:M30" si="30">I7*100</f>
        <v>42.8837209302326</v>
      </c>
      <c r="J30" s="10">
        <f t="shared" si="29"/>
        <v>1351.449532</v>
      </c>
      <c r="K30" s="10">
        <f t="shared" si="30"/>
        <v>23.0232558139535</v>
      </c>
      <c r="L30" s="10">
        <f t="shared" si="29"/>
        <v>6.00008</v>
      </c>
      <c r="M30" s="10">
        <f t="shared" si="30"/>
        <v>23.046511627907</v>
      </c>
      <c r="N30" s="10">
        <f t="shared" ref="N30:R30" si="31">N7*1000</f>
        <v>1410.301114</v>
      </c>
      <c r="O30" s="10">
        <f t="shared" ref="O30:S30" si="32">O7*100</f>
        <v>33.6046511627907</v>
      </c>
      <c r="P30" s="10">
        <f t="shared" si="31"/>
        <v>4860.421304</v>
      </c>
      <c r="Q30" s="10">
        <f t="shared" si="32"/>
        <v>35.0697674418605</v>
      </c>
      <c r="R30" s="10">
        <f t="shared" si="31"/>
        <v>4502.34927</v>
      </c>
      <c r="S30" s="10">
        <f t="shared" si="32"/>
        <v>35.1860465116279</v>
      </c>
      <c r="T30" s="10">
        <f t="shared" ref="T30:X30" si="33">T7*1000</f>
        <v>415.876566</v>
      </c>
      <c r="U30" s="10">
        <f t="shared" ref="U30:AB30" si="34">U7*100</f>
        <v>23</v>
      </c>
      <c r="V30" s="10">
        <f t="shared" si="33"/>
        <v>790.149218</v>
      </c>
      <c r="W30" s="10">
        <f t="shared" si="34"/>
        <v>33.5813953488372</v>
      </c>
      <c r="X30" s="10">
        <f t="shared" si="33"/>
        <v>1.30453</v>
      </c>
      <c r="Y30" s="10">
        <f t="shared" si="34"/>
        <v>25.1395348837209</v>
      </c>
      <c r="Z30" s="10">
        <f t="shared" si="34"/>
        <v>22.9767441860465</v>
      </c>
      <c r="AA30" s="10">
        <f t="shared" si="34"/>
        <v>28.8837209302326</v>
      </c>
      <c r="AB30" s="10">
        <f t="shared" si="34"/>
        <v>25.2093023255814</v>
      </c>
    </row>
    <row r="31" spans="1:28">
      <c r="A31" s="9" t="s">
        <v>22</v>
      </c>
      <c r="B31" s="10">
        <f t="shared" ref="B31:F31" si="35">B8*1000</f>
        <v>3221.213965</v>
      </c>
      <c r="C31" s="10">
        <f t="shared" ref="C31:G31" si="36">C8*100</f>
        <v>31.7</v>
      </c>
      <c r="D31" s="10">
        <f t="shared" si="35"/>
        <v>7.5579675</v>
      </c>
      <c r="E31" s="10">
        <f t="shared" si="36"/>
        <v>30.66</v>
      </c>
      <c r="F31" s="10">
        <f t="shared" si="35"/>
        <v>1460.0655075</v>
      </c>
      <c r="G31" s="10">
        <f t="shared" si="36"/>
        <v>30.14</v>
      </c>
      <c r="H31" s="10">
        <f t="shared" ref="H31:L31" si="37">H8*1000</f>
        <v>4170.8998275</v>
      </c>
      <c r="I31" s="10">
        <f t="shared" ref="I31:M31" si="38">I8*100</f>
        <v>63.58</v>
      </c>
      <c r="J31" s="10">
        <f t="shared" si="37"/>
        <v>3156.7972075</v>
      </c>
      <c r="K31" s="10">
        <f t="shared" si="38"/>
        <v>30</v>
      </c>
      <c r="L31" s="10">
        <f t="shared" si="37"/>
        <v>9.947225</v>
      </c>
      <c r="M31" s="10">
        <f t="shared" si="38"/>
        <v>30.66</v>
      </c>
      <c r="N31" s="10">
        <f t="shared" ref="N31:R31" si="39">N8*1000</f>
        <v>3073.1822875</v>
      </c>
      <c r="O31" s="10">
        <f t="shared" ref="O31:S31" si="40">O8*100</f>
        <v>30</v>
      </c>
      <c r="P31" s="10">
        <f t="shared" si="39"/>
        <v>9770.7578675</v>
      </c>
      <c r="Q31" s="10">
        <f t="shared" si="40"/>
        <v>30</v>
      </c>
      <c r="R31" s="10">
        <f t="shared" si="39"/>
        <v>9508.2140375</v>
      </c>
      <c r="S31" s="10">
        <f t="shared" si="40"/>
        <v>30</v>
      </c>
      <c r="T31" s="10">
        <f t="shared" ref="T31:X31" si="41">T8*1000</f>
        <v>1501.6634275</v>
      </c>
      <c r="U31" s="10">
        <f t="shared" ref="U31:AB31" si="42">U8*100</f>
        <v>30</v>
      </c>
      <c r="V31" s="10">
        <f t="shared" si="41"/>
        <v>1420.445625</v>
      </c>
      <c r="W31" s="10">
        <f t="shared" si="42"/>
        <v>30</v>
      </c>
      <c r="X31" s="10">
        <f t="shared" si="41"/>
        <v>2.5571275</v>
      </c>
      <c r="Y31" s="10">
        <f t="shared" si="42"/>
        <v>30</v>
      </c>
      <c r="Z31" s="10">
        <f t="shared" si="42"/>
        <v>30.22</v>
      </c>
      <c r="AA31" s="10">
        <f t="shared" si="42"/>
        <v>29.96</v>
      </c>
      <c r="AB31" s="10">
        <f t="shared" si="42"/>
        <v>26.56</v>
      </c>
    </row>
    <row r="32" spans="1:28">
      <c r="A32" s="9" t="s">
        <v>23</v>
      </c>
      <c r="B32" s="10">
        <f t="shared" ref="B32:F32" si="43">B9*1000</f>
        <v>303.824152</v>
      </c>
      <c r="C32" s="10">
        <f t="shared" ref="C32:G32" si="44">C9*100</f>
        <v>30.1720430107527</v>
      </c>
      <c r="D32" s="10">
        <f t="shared" si="43"/>
        <v>4.812294</v>
      </c>
      <c r="E32" s="10">
        <f t="shared" si="44"/>
        <v>27.2559139784946</v>
      </c>
      <c r="F32" s="10">
        <f t="shared" si="43"/>
        <v>81.948448</v>
      </c>
      <c r="G32" s="10">
        <f t="shared" si="44"/>
        <v>27.189247311828</v>
      </c>
      <c r="H32" s="10">
        <f t="shared" ref="H32:L32" si="45">H9*1000</f>
        <v>224.920734</v>
      </c>
      <c r="I32" s="10">
        <f t="shared" ref="I32:M32" si="46">I9*100</f>
        <v>57.4172043010753</v>
      </c>
      <c r="J32" s="10">
        <f t="shared" si="45"/>
        <v>285.722494</v>
      </c>
      <c r="K32" s="10">
        <f t="shared" si="46"/>
        <v>27.3268817204301</v>
      </c>
      <c r="L32" s="10">
        <f t="shared" si="45"/>
        <v>4.858972</v>
      </c>
      <c r="M32" s="10">
        <f t="shared" si="46"/>
        <v>27.2559139784946</v>
      </c>
      <c r="N32" s="10">
        <f t="shared" ref="N32:R32" si="47">N9*1000</f>
        <v>275.088194</v>
      </c>
      <c r="O32" s="10">
        <f t="shared" ref="O32:S32" si="48">O9*100</f>
        <v>27.7311827956989</v>
      </c>
      <c r="P32" s="10">
        <f t="shared" si="47"/>
        <v>592.119134</v>
      </c>
      <c r="Q32" s="10">
        <f t="shared" si="48"/>
        <v>27.7311827956989</v>
      </c>
      <c r="R32" s="10">
        <f t="shared" si="47"/>
        <v>588.403116</v>
      </c>
      <c r="S32" s="10">
        <f t="shared" si="48"/>
        <v>27.7311827956989</v>
      </c>
      <c r="T32" s="10">
        <f t="shared" ref="T32:X32" si="49">T9*1000</f>
        <v>18.38297</v>
      </c>
      <c r="U32" s="10">
        <f t="shared" ref="U32:AB32" si="50">U9*100</f>
        <v>27.2559139784946</v>
      </c>
      <c r="V32" s="10">
        <f t="shared" si="49"/>
        <v>218.606936</v>
      </c>
      <c r="W32" s="10">
        <f t="shared" si="50"/>
        <v>27.7311827956989</v>
      </c>
      <c r="X32" s="10">
        <f t="shared" si="49"/>
        <v>0.400508</v>
      </c>
      <c r="Y32" s="10">
        <f t="shared" si="50"/>
        <v>27.2709677419355</v>
      </c>
      <c r="Z32" s="10">
        <f t="shared" si="50"/>
        <v>28.3956989247312</v>
      </c>
      <c r="AA32" s="10">
        <f t="shared" si="50"/>
        <v>39.8236559139785</v>
      </c>
      <c r="AB32" s="10">
        <f t="shared" si="50"/>
        <v>26.941935483871</v>
      </c>
    </row>
    <row r="33" spans="1:28">
      <c r="A33" s="9" t="s">
        <v>24</v>
      </c>
      <c r="B33" s="10">
        <f t="shared" ref="B33:F33" si="51">B10*1000</f>
        <v>900.76811</v>
      </c>
      <c r="C33" s="10">
        <f t="shared" ref="C33:G33" si="52">C10*100</f>
        <v>45.1492537313433</v>
      </c>
      <c r="D33" s="10">
        <f t="shared" si="51"/>
        <v>7.206535</v>
      </c>
      <c r="E33" s="10">
        <f t="shared" si="52"/>
        <v>17.7611940298507</v>
      </c>
      <c r="F33" s="10">
        <f t="shared" si="51"/>
        <v>362.91738</v>
      </c>
      <c r="G33" s="10">
        <f t="shared" si="52"/>
        <v>18.7313432835821</v>
      </c>
      <c r="H33" s="10">
        <f t="shared" ref="H33:L33" si="53">H10*1000</f>
        <v>959.4172</v>
      </c>
      <c r="I33" s="10">
        <f t="shared" ref="I33:M33" si="54">I10*100</f>
        <v>17.8358208955224</v>
      </c>
      <c r="J33" s="10">
        <f t="shared" si="53"/>
        <v>867.002725</v>
      </c>
      <c r="K33" s="10">
        <f t="shared" si="54"/>
        <v>17.5373134328358</v>
      </c>
      <c r="L33" s="10">
        <f t="shared" si="53"/>
        <v>12.314855</v>
      </c>
      <c r="M33" s="10">
        <f t="shared" si="54"/>
        <v>17.6119402985075</v>
      </c>
      <c r="N33" s="10">
        <f t="shared" ref="N33:R33" si="55">N10*1000</f>
        <v>896.436875</v>
      </c>
      <c r="O33" s="10">
        <f t="shared" ref="O33:S33" si="56">O10*100</f>
        <v>34.9253731343284</v>
      </c>
      <c r="P33" s="10">
        <f t="shared" si="55"/>
        <v>3282.77877</v>
      </c>
      <c r="Q33" s="10">
        <f t="shared" si="56"/>
        <v>23.8059701492537</v>
      </c>
      <c r="R33" s="10">
        <f t="shared" si="55"/>
        <v>3276.539425</v>
      </c>
      <c r="S33" s="10">
        <f t="shared" si="56"/>
        <v>23.2835820895522</v>
      </c>
      <c r="T33" s="10">
        <f t="shared" ref="T33:X33" si="57">T10*1000</f>
        <v>249.28774</v>
      </c>
      <c r="U33" s="10">
        <f t="shared" ref="U33:AB33" si="58">U10*100</f>
        <v>17.6119402985075</v>
      </c>
      <c r="V33" s="10">
        <f t="shared" si="57"/>
        <v>578.4416</v>
      </c>
      <c r="W33" s="10">
        <f t="shared" si="58"/>
        <v>34.4776119402985</v>
      </c>
      <c r="X33" s="10">
        <f t="shared" si="57"/>
        <v>1.167495</v>
      </c>
      <c r="Y33" s="10">
        <f t="shared" si="58"/>
        <v>20.2985074626866</v>
      </c>
      <c r="Z33" s="10">
        <f t="shared" si="58"/>
        <v>19.5522388059702</v>
      </c>
      <c r="AA33" s="10">
        <f t="shared" si="58"/>
        <v>18.3582089552239</v>
      </c>
      <c r="AB33" s="10">
        <f t="shared" si="58"/>
        <v>18.5820895522388</v>
      </c>
    </row>
    <row r="34" spans="1:28">
      <c r="A34" s="9" t="s">
        <v>25</v>
      </c>
      <c r="B34" s="10">
        <f t="shared" ref="B34:F34" si="59">B11*1000</f>
        <v>666.80181</v>
      </c>
      <c r="C34" s="10">
        <f t="shared" ref="C34:G34" si="60">C11*100</f>
        <v>35.9655172413793</v>
      </c>
      <c r="D34" s="10">
        <f t="shared" si="59"/>
        <v>4.90207</v>
      </c>
      <c r="E34" s="10">
        <f t="shared" si="60"/>
        <v>29.2413793103448</v>
      </c>
      <c r="F34" s="10">
        <f t="shared" si="59"/>
        <v>321.46793</v>
      </c>
      <c r="G34" s="10">
        <f t="shared" si="60"/>
        <v>29.2758620689655</v>
      </c>
      <c r="H34" s="10">
        <f t="shared" ref="H34:L34" si="61">H11*1000</f>
        <v>1062.185084</v>
      </c>
      <c r="I34" s="10">
        <f t="shared" ref="I34:M34" si="62">I11*100</f>
        <v>56.7931034482759</v>
      </c>
      <c r="J34" s="10">
        <f t="shared" si="61"/>
        <v>648.45908</v>
      </c>
      <c r="K34" s="10">
        <f t="shared" si="62"/>
        <v>29.2758620689655</v>
      </c>
      <c r="L34" s="10">
        <f t="shared" si="61"/>
        <v>4.729442</v>
      </c>
      <c r="M34" s="10">
        <f t="shared" si="62"/>
        <v>29.2413793103448</v>
      </c>
      <c r="N34" s="10">
        <f t="shared" ref="N34:R34" si="63">N11*1000</f>
        <v>590.455122</v>
      </c>
      <c r="O34" s="10">
        <f t="shared" ref="O34:S34" si="64">O11*100</f>
        <v>28.7586206896552</v>
      </c>
      <c r="P34" s="10">
        <f t="shared" si="63"/>
        <v>2231.359862</v>
      </c>
      <c r="Q34" s="10">
        <f t="shared" si="64"/>
        <v>28.7586206896552</v>
      </c>
      <c r="R34" s="10">
        <f t="shared" si="63"/>
        <v>2217.4331</v>
      </c>
      <c r="S34" s="10">
        <f t="shared" si="64"/>
        <v>28.7586206896552</v>
      </c>
      <c r="T34" s="10">
        <f t="shared" ref="T34:X34" si="65">T11*1000</f>
        <v>161.948954</v>
      </c>
      <c r="U34" s="10">
        <f t="shared" ref="U34:AB34" si="66">U11*100</f>
        <v>29.2413793103448</v>
      </c>
      <c r="V34" s="10">
        <f t="shared" si="65"/>
        <v>372.178172</v>
      </c>
      <c r="W34" s="10">
        <f t="shared" si="66"/>
        <v>28.7586206896552</v>
      </c>
      <c r="X34" s="10">
        <f t="shared" si="65"/>
        <v>0.752286</v>
      </c>
      <c r="Y34" s="10">
        <f t="shared" si="66"/>
        <v>28.9310344827586</v>
      </c>
      <c r="Z34" s="10">
        <f t="shared" si="66"/>
        <v>32.0689655172414</v>
      </c>
      <c r="AA34" s="10">
        <f t="shared" si="66"/>
        <v>36.448275862069</v>
      </c>
      <c r="AB34" s="10">
        <f t="shared" si="66"/>
        <v>30.9310344827586</v>
      </c>
    </row>
    <row r="35" spans="1:28">
      <c r="A35" s="9" t="s">
        <v>26</v>
      </c>
      <c r="B35" s="10">
        <f t="shared" ref="B35:F35" si="67">B12*1000</f>
        <v>186.22798</v>
      </c>
      <c r="C35" s="10">
        <f t="shared" ref="C35:G35" si="68">C12*100</f>
        <v>43.2857142857143</v>
      </c>
      <c r="D35" s="10">
        <f t="shared" si="67"/>
        <v>4.517266</v>
      </c>
      <c r="E35" s="10">
        <f t="shared" si="68"/>
        <v>35.7142857142857</v>
      </c>
      <c r="F35" s="10">
        <f t="shared" si="67"/>
        <v>23.857404</v>
      </c>
      <c r="G35" s="10">
        <f t="shared" si="68"/>
        <v>35.5714285714286</v>
      </c>
      <c r="H35" s="10">
        <f t="shared" ref="H35:L35" si="69">H12*1000</f>
        <v>135.621096</v>
      </c>
      <c r="I35" s="10">
        <f t="shared" ref="I35:M35" si="70">I12*100</f>
        <v>44.2857142857143</v>
      </c>
      <c r="J35" s="10">
        <f t="shared" si="69"/>
        <v>179.354546</v>
      </c>
      <c r="K35" s="10">
        <f t="shared" si="70"/>
        <v>36.2857142857143</v>
      </c>
      <c r="L35" s="10">
        <f t="shared" si="69"/>
        <v>4.487894</v>
      </c>
      <c r="M35" s="10">
        <f t="shared" si="70"/>
        <v>35.8571428571429</v>
      </c>
      <c r="N35" s="10">
        <f t="shared" ref="N35:R35" si="71">N12*1000</f>
        <v>170.28419</v>
      </c>
      <c r="O35" s="10">
        <f t="shared" ref="O35:S35" si="72">O12*100</f>
        <v>38.1428571428571</v>
      </c>
      <c r="P35" s="10">
        <f t="shared" si="71"/>
        <v>274.631212</v>
      </c>
      <c r="Q35" s="10">
        <f t="shared" si="72"/>
        <v>37.2857142857143</v>
      </c>
      <c r="R35" s="10">
        <f t="shared" si="71"/>
        <v>254.929414</v>
      </c>
      <c r="S35" s="10">
        <f t="shared" si="72"/>
        <v>37.2857142857143</v>
      </c>
      <c r="T35" s="10">
        <f t="shared" ref="T35:X35" si="73">T12*1000</f>
        <v>6.383414</v>
      </c>
      <c r="U35" s="10">
        <f t="shared" ref="U35:AB35" si="74">U12*100</f>
        <v>35.8571428571429</v>
      </c>
      <c r="V35" s="10">
        <f t="shared" si="73"/>
        <v>163.972386</v>
      </c>
      <c r="W35" s="10">
        <f t="shared" si="74"/>
        <v>38.1428571428571</v>
      </c>
      <c r="X35" s="10">
        <f t="shared" si="73"/>
        <v>0.149356</v>
      </c>
      <c r="Y35" s="10">
        <f t="shared" si="74"/>
        <v>36.7142857142857</v>
      </c>
      <c r="Z35" s="10">
        <f t="shared" si="74"/>
        <v>36</v>
      </c>
      <c r="AA35" s="10">
        <f t="shared" si="74"/>
        <v>36.4285714285714</v>
      </c>
      <c r="AB35" s="10">
        <f t="shared" si="74"/>
        <v>38.2857142857143</v>
      </c>
    </row>
    <row r="36" spans="1:28">
      <c r="A36" s="9" t="s">
        <v>27</v>
      </c>
      <c r="B36" s="10">
        <f t="shared" ref="B36:F36" si="75">B13*1000</f>
        <v>600.9661</v>
      </c>
      <c r="C36" s="10">
        <f t="shared" ref="C36:G36" si="76">C13*100</f>
        <v>52.0571428571429</v>
      </c>
      <c r="D36" s="10">
        <f t="shared" si="75"/>
        <v>5.028096</v>
      </c>
      <c r="E36" s="10">
        <f t="shared" si="76"/>
        <v>34.3441558441558</v>
      </c>
      <c r="F36" s="10">
        <f t="shared" si="75"/>
        <v>228.004838</v>
      </c>
      <c r="G36" s="10">
        <f t="shared" si="76"/>
        <v>34.6701298701299</v>
      </c>
      <c r="H36" s="10">
        <f t="shared" ref="H36:L36" si="77">H13*1000</f>
        <v>691.24421</v>
      </c>
      <c r="I36" s="10">
        <f t="shared" ref="I36:M36" si="78">I13*100</f>
        <v>34.8792207792208</v>
      </c>
      <c r="J36" s="10">
        <f t="shared" si="77"/>
        <v>571.883866</v>
      </c>
      <c r="K36" s="10">
        <f t="shared" si="78"/>
        <v>34.0233766233766</v>
      </c>
      <c r="L36" s="10">
        <f t="shared" si="77"/>
        <v>4.964058</v>
      </c>
      <c r="M36" s="10">
        <f t="shared" si="78"/>
        <v>34.8525974025974</v>
      </c>
      <c r="N36" s="10">
        <f t="shared" ref="N36:R36" si="79">N13*1000</f>
        <v>605.792174</v>
      </c>
      <c r="O36" s="10">
        <f t="shared" ref="O36:S36" si="80">O13*100</f>
        <v>50.8467532467532</v>
      </c>
      <c r="P36" s="10">
        <f t="shared" si="79"/>
        <v>2185.140816</v>
      </c>
      <c r="Q36" s="10">
        <f t="shared" si="80"/>
        <v>44.2902597402597</v>
      </c>
      <c r="R36" s="10">
        <f t="shared" si="79"/>
        <v>2276.728636</v>
      </c>
      <c r="S36" s="10">
        <f t="shared" si="80"/>
        <v>43.8571428571429</v>
      </c>
      <c r="T36" s="10">
        <f t="shared" ref="T36:X36" si="81">T13*1000</f>
        <v>161.123024</v>
      </c>
      <c r="U36" s="10">
        <f t="shared" ref="U36:AB36" si="82">U13*100</f>
        <v>34.2357142857143</v>
      </c>
      <c r="V36" s="10">
        <f t="shared" si="81"/>
        <v>399.74144</v>
      </c>
      <c r="W36" s="10">
        <f t="shared" si="82"/>
        <v>49.4824675324675</v>
      </c>
      <c r="X36" s="10">
        <f t="shared" si="81"/>
        <v>0.68688</v>
      </c>
      <c r="Y36" s="10">
        <f t="shared" si="82"/>
        <v>37.3454545454545</v>
      </c>
      <c r="Z36" s="10">
        <f t="shared" si="82"/>
        <v>32.8337662337662</v>
      </c>
      <c r="AA36" s="10">
        <f t="shared" si="82"/>
        <v>35.5707792207792</v>
      </c>
      <c r="AB36" s="10">
        <f t="shared" si="82"/>
        <v>34.8441558441558</v>
      </c>
    </row>
    <row r="37" spans="1:28">
      <c r="A37" s="9" t="s">
        <v>28</v>
      </c>
      <c r="B37" s="10">
        <f t="shared" ref="B37:F37" si="83">B14*1000</f>
        <v>1076.646052</v>
      </c>
      <c r="C37" s="10">
        <f t="shared" ref="C37:G37" si="84">C14*100</f>
        <v>36.3988380041012</v>
      </c>
      <c r="D37" s="10">
        <f t="shared" si="83"/>
        <v>5.627022</v>
      </c>
      <c r="E37" s="10">
        <f t="shared" si="84"/>
        <v>30.7481203007519</v>
      </c>
      <c r="F37" s="10">
        <f t="shared" si="83"/>
        <v>516.763228</v>
      </c>
      <c r="G37" s="10">
        <f t="shared" si="84"/>
        <v>30.7993848257006</v>
      </c>
      <c r="H37" s="10">
        <f t="shared" ref="H37:L37" si="85">H14*1000</f>
        <v>2589.15734</v>
      </c>
      <c r="I37" s="10">
        <f t="shared" ref="I37:M37" si="86">I14*100</f>
        <v>29.4914559125085</v>
      </c>
      <c r="J37" s="10">
        <f t="shared" si="85"/>
        <v>1053.616322</v>
      </c>
      <c r="K37" s="10">
        <f t="shared" si="86"/>
        <v>30.2002734107997</v>
      </c>
      <c r="L37" s="10">
        <f t="shared" si="85"/>
        <v>5.482976</v>
      </c>
      <c r="M37" s="10">
        <f t="shared" si="86"/>
        <v>30.7481203007519</v>
      </c>
      <c r="N37" s="10">
        <f t="shared" ref="N37:R37" si="87">N14*1000</f>
        <v>1015.710054</v>
      </c>
      <c r="O37" s="10">
        <f t="shared" ref="O37:S37" si="88">O14*100</f>
        <v>34.9883800410116</v>
      </c>
      <c r="P37" s="10">
        <f t="shared" si="87"/>
        <v>3691.14187</v>
      </c>
      <c r="Q37" s="10">
        <f t="shared" si="88"/>
        <v>34.9883800410116</v>
      </c>
      <c r="R37" s="10">
        <f t="shared" si="87"/>
        <v>3729.291852</v>
      </c>
      <c r="S37" s="10">
        <f t="shared" si="88"/>
        <v>34.9883800410116</v>
      </c>
      <c r="T37" s="10">
        <f t="shared" ref="T37:X37" si="89">T14*1000</f>
        <v>403.877684</v>
      </c>
      <c r="U37" s="10">
        <f t="shared" ref="U37:AB37" si="90">U14*100</f>
        <v>30.7481203007519</v>
      </c>
      <c r="V37" s="10">
        <f t="shared" si="89"/>
        <v>562.833092</v>
      </c>
      <c r="W37" s="10">
        <f t="shared" si="90"/>
        <v>34.9883800410116</v>
      </c>
      <c r="X37" s="10">
        <f t="shared" si="89"/>
        <v>1.085434</v>
      </c>
      <c r="Y37" s="10">
        <f t="shared" si="90"/>
        <v>34.1308954203691</v>
      </c>
      <c r="Z37" s="10">
        <f t="shared" si="90"/>
        <v>28.6008202323992</v>
      </c>
      <c r="AA37" s="10">
        <f t="shared" si="90"/>
        <v>27.0006835269993</v>
      </c>
      <c r="AB37" s="10">
        <f t="shared" si="90"/>
        <v>25.4073820915926</v>
      </c>
    </row>
    <row r="38" spans="1:28">
      <c r="A38" s="9" t="s">
        <v>29</v>
      </c>
      <c r="B38" s="10">
        <f t="shared" ref="B38:F38" si="91">B15*1000</f>
        <v>210.228018</v>
      </c>
      <c r="C38" s="10">
        <f t="shared" ref="C38:G38" si="92">C15*100</f>
        <v>42.6666666666667</v>
      </c>
      <c r="D38" s="10">
        <f t="shared" si="91"/>
        <v>4.602872</v>
      </c>
      <c r="E38" s="10">
        <f t="shared" si="92"/>
        <v>30.5555555555556</v>
      </c>
      <c r="F38" s="10">
        <f t="shared" si="91"/>
        <v>34.578056</v>
      </c>
      <c r="G38" s="10">
        <f t="shared" si="92"/>
        <v>31.5555555555556</v>
      </c>
      <c r="H38" s="10">
        <f t="shared" ref="H38:L38" si="93">H15*1000</f>
        <v>170.503578</v>
      </c>
      <c r="I38" s="10">
        <f t="shared" ref="I38:M38" si="94">I15*100</f>
        <v>64.7777777777778</v>
      </c>
      <c r="J38" s="10">
        <f t="shared" si="93"/>
        <v>229.099366</v>
      </c>
      <c r="K38" s="10">
        <f t="shared" si="94"/>
        <v>30.6666666666667</v>
      </c>
      <c r="L38" s="10">
        <f t="shared" si="93"/>
        <v>4.619138</v>
      </c>
      <c r="M38" s="10">
        <f t="shared" si="94"/>
        <v>30.5555555555556</v>
      </c>
      <c r="N38" s="10">
        <f t="shared" ref="N38:R38" si="95">N15*1000</f>
        <v>206.158044</v>
      </c>
      <c r="O38" s="10">
        <f t="shared" ref="O38:S38" si="96">O15*100</f>
        <v>29</v>
      </c>
      <c r="P38" s="10">
        <f t="shared" si="95"/>
        <v>309.451918</v>
      </c>
      <c r="Q38" s="10">
        <f t="shared" si="96"/>
        <v>29.1111111111111</v>
      </c>
      <c r="R38" s="10">
        <f t="shared" si="95"/>
        <v>288.84669</v>
      </c>
      <c r="S38" s="10">
        <f t="shared" si="96"/>
        <v>29.1111111111111</v>
      </c>
      <c r="T38" s="10">
        <f t="shared" ref="T38:X38" si="97">T15*1000</f>
        <v>8.82667</v>
      </c>
      <c r="U38" s="10">
        <f t="shared" ref="U38:AB38" si="98">U15*100</f>
        <v>30.5555555555556</v>
      </c>
      <c r="V38" s="10">
        <f t="shared" si="97"/>
        <v>186.383758</v>
      </c>
      <c r="W38" s="10">
        <f t="shared" si="98"/>
        <v>29</v>
      </c>
      <c r="X38" s="10">
        <f t="shared" si="97"/>
        <v>0.188664</v>
      </c>
      <c r="Y38" s="10">
        <f t="shared" si="98"/>
        <v>29.5555555555556</v>
      </c>
      <c r="Z38" s="10">
        <f t="shared" si="98"/>
        <v>34</v>
      </c>
      <c r="AA38" s="10">
        <f t="shared" si="98"/>
        <v>45.6666666666667</v>
      </c>
      <c r="AB38" s="10">
        <f t="shared" si="98"/>
        <v>32.3333333333333</v>
      </c>
    </row>
    <row r="39" spans="1:28">
      <c r="A39" s="9" t="s">
        <v>30</v>
      </c>
      <c r="B39" s="10">
        <f t="shared" ref="B39:F39" si="99">B16*1000</f>
        <v>410.912608</v>
      </c>
      <c r="C39" s="10">
        <f t="shared" ref="C39:G39" si="100">C16*100</f>
        <v>46.4217758985201</v>
      </c>
      <c r="D39" s="10">
        <f t="shared" si="99"/>
        <v>5.0628</v>
      </c>
      <c r="E39" s="10">
        <f t="shared" si="100"/>
        <v>10.4418604651163</v>
      </c>
      <c r="F39" s="10">
        <f t="shared" si="99"/>
        <v>142.143528</v>
      </c>
      <c r="G39" s="10">
        <f t="shared" si="100"/>
        <v>10.6279069767442</v>
      </c>
      <c r="H39" s="10">
        <f t="shared" ref="H39:L39" si="101">H16*1000</f>
        <v>663.755696</v>
      </c>
      <c r="I39" s="10">
        <f t="shared" ref="I39:M39" si="102">I16*100</f>
        <v>11.0433403805497</v>
      </c>
      <c r="J39" s="10">
        <f t="shared" si="101"/>
        <v>398.758584</v>
      </c>
      <c r="K39" s="10">
        <f t="shared" si="102"/>
        <v>10.4883720930233</v>
      </c>
      <c r="L39" s="10">
        <f t="shared" si="101"/>
        <v>4.854326</v>
      </c>
      <c r="M39" s="10">
        <f t="shared" si="102"/>
        <v>10.4418604651163</v>
      </c>
      <c r="N39" s="10">
        <f t="shared" ref="N39:R39" si="103">N16*1000</f>
        <v>438.548284</v>
      </c>
      <c r="O39" s="10">
        <f t="shared" ref="O39:S39" si="104">O16*100</f>
        <v>11.4175475687104</v>
      </c>
      <c r="P39" s="10">
        <f t="shared" si="103"/>
        <v>1467.65218</v>
      </c>
      <c r="Q39" s="10">
        <f t="shared" si="104"/>
        <v>12.7684989429175</v>
      </c>
      <c r="R39" s="10">
        <f t="shared" si="103"/>
        <v>1519.127994</v>
      </c>
      <c r="S39" s="10">
        <f t="shared" si="104"/>
        <v>12.9080338266385</v>
      </c>
      <c r="T39" s="10">
        <f t="shared" ref="T39:X39" si="105">T16*1000</f>
        <v>44.81661</v>
      </c>
      <c r="U39" s="10">
        <f t="shared" ref="U39:AB39" si="106">U16*100</f>
        <v>10.4418604651163</v>
      </c>
      <c r="V39" s="10">
        <f t="shared" si="105"/>
        <v>311.717466</v>
      </c>
      <c r="W39" s="10">
        <f t="shared" si="106"/>
        <v>11.2325581395349</v>
      </c>
      <c r="X39" s="10">
        <f t="shared" si="105"/>
        <v>0.68677</v>
      </c>
      <c r="Y39" s="10">
        <f t="shared" si="106"/>
        <v>11.0919661733615</v>
      </c>
      <c r="Z39" s="10">
        <f t="shared" si="106"/>
        <v>10.1649048625793</v>
      </c>
      <c r="AA39" s="10">
        <f t="shared" si="106"/>
        <v>11.0010570824524</v>
      </c>
      <c r="AB39" s="10">
        <f t="shared" si="106"/>
        <v>6.29598308668076</v>
      </c>
    </row>
    <row r="40" spans="1:28">
      <c r="A40" s="9" t="s">
        <v>31</v>
      </c>
      <c r="B40" s="10">
        <f t="shared" ref="B40:F40" si="107">B17*1000</f>
        <v>619.254114</v>
      </c>
      <c r="C40" s="10">
        <f t="shared" ref="C40:G40" si="108">C17*100</f>
        <v>36.9862155388471</v>
      </c>
      <c r="D40" s="10">
        <f t="shared" si="107"/>
        <v>5.409016</v>
      </c>
      <c r="E40" s="10">
        <f t="shared" si="108"/>
        <v>6.56390977443609</v>
      </c>
      <c r="F40" s="10">
        <f t="shared" si="107"/>
        <v>260.571812</v>
      </c>
      <c r="G40" s="10">
        <f t="shared" si="108"/>
        <v>6.49310776942356</v>
      </c>
      <c r="H40" s="10">
        <f t="shared" ref="H40:L40" si="109">H17*1000</f>
        <v>1337.21417</v>
      </c>
      <c r="I40" s="10">
        <f t="shared" ref="I40:M40" si="110">I17*100</f>
        <v>6.17543859649123</v>
      </c>
      <c r="J40" s="10">
        <f t="shared" si="109"/>
        <v>597.042062</v>
      </c>
      <c r="K40" s="10">
        <f t="shared" si="110"/>
        <v>6.59962406015038</v>
      </c>
      <c r="L40" s="10">
        <f t="shared" si="109"/>
        <v>5.225794</v>
      </c>
      <c r="M40" s="10">
        <f t="shared" si="110"/>
        <v>7.30012531328321</v>
      </c>
      <c r="N40" s="10">
        <f t="shared" ref="N40:R40" si="111">N17*1000</f>
        <v>632.98124</v>
      </c>
      <c r="O40" s="10">
        <f t="shared" ref="O40:S40" si="112">O17*100</f>
        <v>10.9467418546366</v>
      </c>
      <c r="P40" s="10">
        <f t="shared" si="111"/>
        <v>2267.356632</v>
      </c>
      <c r="Q40" s="10">
        <f t="shared" si="112"/>
        <v>11.765664160401</v>
      </c>
      <c r="R40" s="10">
        <f t="shared" si="111"/>
        <v>2242.997786</v>
      </c>
      <c r="S40" s="10">
        <f t="shared" si="112"/>
        <v>11.8007518796992</v>
      </c>
      <c r="T40" s="10">
        <f t="shared" ref="T40:X40" si="113">T17*1000</f>
        <v>148.839886</v>
      </c>
      <c r="U40" s="10">
        <f t="shared" ref="U40:AB40" si="114">U17*100</f>
        <v>6.5281954887218</v>
      </c>
      <c r="V40" s="10">
        <f t="shared" si="113"/>
        <v>425.174368</v>
      </c>
      <c r="W40" s="10">
        <f t="shared" si="114"/>
        <v>10.6629072681704</v>
      </c>
      <c r="X40" s="10">
        <f t="shared" si="113"/>
        <v>0.719628</v>
      </c>
      <c r="Y40" s="10">
        <f t="shared" si="114"/>
        <v>8.26441102756892</v>
      </c>
      <c r="Z40" s="10">
        <f t="shared" si="114"/>
        <v>5.50438596491228</v>
      </c>
      <c r="AA40" s="10">
        <f t="shared" si="114"/>
        <v>5.96741854636591</v>
      </c>
      <c r="AB40" s="10">
        <f t="shared" si="114"/>
        <v>5.18734335839599</v>
      </c>
    </row>
    <row r="41" spans="1:28">
      <c r="A41" s="9" t="s">
        <v>32</v>
      </c>
      <c r="B41" s="10">
        <f t="shared" ref="B41:F41" si="115">B18*1000</f>
        <v>209.17367</v>
      </c>
      <c r="C41" s="10">
        <f t="shared" ref="C41:G41" si="116">C18*100</f>
        <v>50.0047619047619</v>
      </c>
      <c r="D41" s="10">
        <f t="shared" si="115"/>
        <v>4.51138</v>
      </c>
      <c r="E41" s="10">
        <f t="shared" si="116"/>
        <v>40.2047619047619</v>
      </c>
      <c r="F41" s="10">
        <f t="shared" si="115"/>
        <v>36.789258</v>
      </c>
      <c r="G41" s="10">
        <f t="shared" si="116"/>
        <v>39.1333333333333</v>
      </c>
      <c r="H41" s="10">
        <f t="shared" ref="H41:L41" si="117">H18*1000</f>
        <v>124.600442</v>
      </c>
      <c r="I41" s="10">
        <f t="shared" ref="I41:M41" si="118">I18*100</f>
        <v>39.2857142857143</v>
      </c>
      <c r="J41" s="10">
        <f t="shared" si="117"/>
        <v>200.130588</v>
      </c>
      <c r="K41" s="10">
        <f t="shared" si="118"/>
        <v>40.5904761904762</v>
      </c>
      <c r="L41" s="10">
        <f t="shared" si="117"/>
        <v>4.536206</v>
      </c>
      <c r="M41" s="10">
        <f t="shared" si="118"/>
        <v>40.2047619047619</v>
      </c>
      <c r="N41" s="10">
        <f t="shared" ref="N41:R41" si="119">N18*1000</f>
        <v>195.096148</v>
      </c>
      <c r="O41" s="10">
        <f t="shared" ref="O41:S41" si="120">O18*100</f>
        <v>55.1238095238095</v>
      </c>
      <c r="P41" s="10">
        <f t="shared" si="119"/>
        <v>503.206632</v>
      </c>
      <c r="Q41" s="10">
        <f t="shared" si="120"/>
        <v>50.0571428571429</v>
      </c>
      <c r="R41" s="10">
        <f t="shared" si="119"/>
        <v>495.553308</v>
      </c>
      <c r="S41" s="10">
        <f t="shared" si="120"/>
        <v>50.0571428571429</v>
      </c>
      <c r="T41" s="10">
        <f t="shared" ref="T41:X41" si="121">T18*1000</f>
        <v>11.736636</v>
      </c>
      <c r="U41" s="10">
        <f t="shared" ref="U41:AB41" si="122">U18*100</f>
        <v>40.3</v>
      </c>
      <c r="V41" s="10">
        <f t="shared" si="121"/>
        <v>174.943866</v>
      </c>
      <c r="W41" s="10">
        <f t="shared" si="122"/>
        <v>54.8380952380952</v>
      </c>
      <c r="X41" s="10">
        <f t="shared" si="121"/>
        <v>0.230782</v>
      </c>
      <c r="Y41" s="10">
        <f t="shared" si="122"/>
        <v>44.9714285714286</v>
      </c>
      <c r="Z41" s="10">
        <f t="shared" si="122"/>
        <v>39.2047619047619</v>
      </c>
      <c r="AA41" s="10">
        <f t="shared" si="122"/>
        <v>34.6380952380952</v>
      </c>
      <c r="AB41" s="10">
        <f t="shared" si="122"/>
        <v>34.5285714285714</v>
      </c>
    </row>
    <row r="42" spans="1:28">
      <c r="A42" s="9" t="s">
        <v>33</v>
      </c>
      <c r="B42" s="10">
        <f t="shared" ref="B42:F42" si="123">B19*1000</f>
        <v>17338.462794</v>
      </c>
      <c r="C42" s="10">
        <f t="shared" ref="C42:G42" si="124">C19*100</f>
        <v>51.87</v>
      </c>
      <c r="D42" s="10">
        <f t="shared" si="123"/>
        <v>12.58831</v>
      </c>
      <c r="E42" s="10">
        <f t="shared" si="124"/>
        <v>50.75</v>
      </c>
      <c r="F42" s="10">
        <f t="shared" si="123"/>
        <v>4032.497398</v>
      </c>
      <c r="G42" s="10">
        <f t="shared" si="124"/>
        <v>51.16</v>
      </c>
      <c r="H42" s="10">
        <f t="shared" ref="H42:L42" si="125">H19*1000</f>
        <v>10050.895862</v>
      </c>
      <c r="I42" s="10">
        <f t="shared" ref="I42:M42" si="126">I19*100</f>
        <v>51.01</v>
      </c>
      <c r="J42" s="10">
        <f t="shared" si="125"/>
        <v>17017.942816</v>
      </c>
      <c r="K42" s="10">
        <f t="shared" si="126"/>
        <v>50.63</v>
      </c>
      <c r="L42" s="10">
        <f t="shared" si="125"/>
        <v>11.240752</v>
      </c>
      <c r="M42" s="10">
        <f t="shared" si="126"/>
        <v>50.84</v>
      </c>
      <c r="N42" s="10">
        <f t="shared" ref="N42:R42" si="127">N19*1000</f>
        <v>16735.15557</v>
      </c>
      <c r="O42" s="10">
        <f t="shared" ref="O42:S42" si="128">O19*100</f>
        <v>51.83</v>
      </c>
      <c r="P42" s="10">
        <f t="shared" si="127"/>
        <v>34124.034066</v>
      </c>
      <c r="Q42" s="10">
        <f t="shared" si="128"/>
        <v>73.3</v>
      </c>
      <c r="R42" s="10">
        <f t="shared" si="127"/>
        <v>32218.037002</v>
      </c>
      <c r="S42" s="10">
        <f t="shared" si="128"/>
        <v>64.13</v>
      </c>
      <c r="T42" s="10">
        <f t="shared" ref="T42:X42" si="129">T19*1000</f>
        <v>7355.863178</v>
      </c>
      <c r="U42" s="10">
        <f t="shared" ref="U42:AB42" si="130">U19*100</f>
        <v>50.96</v>
      </c>
      <c r="V42" s="10">
        <f t="shared" si="129"/>
        <v>6305.820512</v>
      </c>
      <c r="W42" s="10">
        <f t="shared" si="130"/>
        <v>51.83</v>
      </c>
      <c r="X42" s="10">
        <f t="shared" si="129"/>
        <v>5.850524</v>
      </c>
      <c r="Y42" s="10">
        <f t="shared" si="130"/>
        <v>51.25</v>
      </c>
      <c r="Z42" s="10">
        <f t="shared" si="130"/>
        <v>46.52</v>
      </c>
      <c r="AA42" s="10">
        <f t="shared" si="130"/>
        <v>44.45</v>
      </c>
      <c r="AB42" s="10">
        <f t="shared" si="130"/>
        <v>46.53</v>
      </c>
    </row>
    <row r="43" spans="1:28">
      <c r="A43" s="9" t="s">
        <v>34</v>
      </c>
      <c r="B43" s="10">
        <f t="shared" ref="B43:F43" si="131">B20*1000</f>
        <v>283.92331</v>
      </c>
      <c r="C43" s="10">
        <f t="shared" ref="C43:G43" si="132">C20*100</f>
        <v>41.6129032258065</v>
      </c>
      <c r="D43" s="10">
        <f t="shared" si="131"/>
        <v>8.17191</v>
      </c>
      <c r="E43" s="10">
        <f t="shared" si="132"/>
        <v>36.7741935483871</v>
      </c>
      <c r="F43" s="10">
        <f t="shared" si="131"/>
        <v>75.31249</v>
      </c>
      <c r="G43" s="10">
        <f t="shared" si="132"/>
        <v>36.4516129032258</v>
      </c>
      <c r="H43" s="10">
        <f t="shared" ref="H43:L43" si="133">H20*1000</f>
        <v>236.29449</v>
      </c>
      <c r="I43" s="10">
        <f t="shared" ref="I43:M43" si="134">I20*100</f>
        <v>35.1612903225806</v>
      </c>
      <c r="J43" s="10">
        <f t="shared" si="133"/>
        <v>288.46778</v>
      </c>
      <c r="K43" s="10">
        <f t="shared" si="134"/>
        <v>36.4516129032258</v>
      </c>
      <c r="L43" s="10">
        <f t="shared" si="133"/>
        <v>18.29393</v>
      </c>
      <c r="M43" s="10">
        <f t="shared" si="134"/>
        <v>36.7741935483871</v>
      </c>
      <c r="N43" s="10">
        <f t="shared" ref="N43:R43" si="135">N20*1000</f>
        <v>259.99129</v>
      </c>
      <c r="O43" s="10">
        <f t="shared" ref="O43:S43" si="136">O20*100</f>
        <v>37.4193548387097</v>
      </c>
      <c r="P43" s="10">
        <f t="shared" si="135"/>
        <v>708.13223</v>
      </c>
      <c r="Q43" s="10">
        <f t="shared" si="136"/>
        <v>37.4193548387097</v>
      </c>
      <c r="R43" s="10">
        <f t="shared" si="135"/>
        <v>729.26584</v>
      </c>
      <c r="S43" s="10">
        <f t="shared" si="136"/>
        <v>37.4193548387097</v>
      </c>
      <c r="T43" s="10">
        <f t="shared" ref="T43:X43" si="137">T20*1000</f>
        <v>21.08402</v>
      </c>
      <c r="U43" s="10">
        <f t="shared" ref="U43:AB43" si="138">U20*100</f>
        <v>36.7741935483871</v>
      </c>
      <c r="V43" s="10">
        <f t="shared" si="137"/>
        <v>232.81622</v>
      </c>
      <c r="W43" s="10">
        <f t="shared" si="138"/>
        <v>37.4193548387097</v>
      </c>
      <c r="X43" s="10">
        <f t="shared" si="137"/>
        <v>0.82938</v>
      </c>
      <c r="Y43" s="10">
        <f t="shared" si="138"/>
        <v>37.4193548387097</v>
      </c>
      <c r="Z43" s="10">
        <f t="shared" si="138"/>
        <v>34.8387096774194</v>
      </c>
      <c r="AA43" s="10">
        <f t="shared" si="138"/>
        <v>21.6129032258065</v>
      </c>
      <c r="AB43" s="10">
        <f t="shared" si="138"/>
        <v>22.5806451612903</v>
      </c>
    </row>
    <row r="44" spans="1:28">
      <c r="A44" s="9" t="s">
        <v>35</v>
      </c>
      <c r="B44" s="10">
        <f t="shared" ref="B44:F44" si="139">B21*1000</f>
        <v>1788.90292558824</v>
      </c>
      <c r="C44" s="10">
        <f t="shared" ref="C44:G44" si="140">C21*100</f>
        <v>40.7808679216287</v>
      </c>
      <c r="D44" s="10">
        <f t="shared" si="139"/>
        <v>6.14801002941177</v>
      </c>
      <c r="E44" s="10">
        <f t="shared" si="140"/>
        <v>26.87717623655</v>
      </c>
      <c r="F44" s="10">
        <f t="shared" si="139"/>
        <v>558.409449382353</v>
      </c>
      <c r="G44" s="10">
        <f t="shared" si="140"/>
        <v>26.8974625097505</v>
      </c>
      <c r="H44" s="10">
        <f t="shared" ref="H44:L44" si="141">H21*1000</f>
        <v>1679.3837675</v>
      </c>
      <c r="I44" s="10">
        <f t="shared" ref="I44:M44" si="142">I21*100</f>
        <v>38.5121391032683</v>
      </c>
      <c r="J44" s="10">
        <f t="shared" si="141"/>
        <v>1742.95003967647</v>
      </c>
      <c r="K44" s="10">
        <f t="shared" si="142"/>
        <v>26.7582814053096</v>
      </c>
      <c r="L44" s="10">
        <f t="shared" si="141"/>
        <v>7.14085823529412</v>
      </c>
      <c r="M44" s="10">
        <f t="shared" si="142"/>
        <v>26.9553092076561</v>
      </c>
      <c r="N44" s="10">
        <f t="shared" ref="N44:R44" si="143">N21*1000</f>
        <v>1721.24894273529</v>
      </c>
      <c r="O44" s="10">
        <f t="shared" ref="O44:S44" si="144">O21*100</f>
        <v>32.6594152427914</v>
      </c>
      <c r="P44" s="10">
        <f t="shared" si="143"/>
        <v>4488.66134467647</v>
      </c>
      <c r="Q44" s="10">
        <f t="shared" si="144"/>
        <v>32.3334146357077</v>
      </c>
      <c r="R44" s="10">
        <f t="shared" si="143"/>
        <v>4339.83554967647</v>
      </c>
      <c r="S44" s="10">
        <f t="shared" si="144"/>
        <v>31.7549270365555</v>
      </c>
      <c r="T44" s="10">
        <f t="shared" ref="T44:X44" si="145">T21*1000</f>
        <v>671.267283029412</v>
      </c>
      <c r="U44" s="10">
        <f t="shared" ref="U44:AB44" si="146">U21*100</f>
        <v>26.8158632378709</v>
      </c>
      <c r="V44" s="10">
        <f t="shared" si="145"/>
        <v>808.690529941176</v>
      </c>
      <c r="W44" s="10">
        <f t="shared" si="146"/>
        <v>32.4967662522336</v>
      </c>
      <c r="X44" s="10">
        <f t="shared" si="145"/>
        <v>1.15774461764706</v>
      </c>
      <c r="Y44" s="10">
        <f t="shared" si="146"/>
        <v>28.4602037999938</v>
      </c>
      <c r="Z44" s="10">
        <f t="shared" si="146"/>
        <v>26.3742002938734</v>
      </c>
      <c r="AA44" s="10">
        <f t="shared" si="146"/>
        <v>27.1371601826385</v>
      </c>
      <c r="AB44" s="10">
        <f t="shared" si="146"/>
        <v>24.6587787521474</v>
      </c>
    </row>
    <row r="49" spans="4:6">
      <c r="D49" s="1">
        <f>V27/D27</f>
        <v>81.3066788788338</v>
      </c>
      <c r="F49" s="1">
        <f>T27/D27</f>
        <v>36.4126536884494</v>
      </c>
    </row>
    <row r="50" spans="4:6">
      <c r="D50" s="1">
        <f t="shared" ref="D50:D66" si="147">V28/D28</f>
        <v>83.8665890949426</v>
      </c>
      <c r="F50" s="1">
        <f t="shared" ref="F50:F66" si="148">T28/D28</f>
        <v>44.2487486631961</v>
      </c>
    </row>
    <row r="51" spans="4:6">
      <c r="D51" s="1">
        <f t="shared" si="147"/>
        <v>97.6196341332653</v>
      </c>
      <c r="F51" s="1">
        <f t="shared" si="148"/>
        <v>68.9285478512004</v>
      </c>
    </row>
    <row r="52" spans="4:6">
      <c r="D52" s="1">
        <f t="shared" si="147"/>
        <v>129.215339706753</v>
      </c>
      <c r="F52" s="1">
        <f t="shared" si="148"/>
        <v>68.0094728028546</v>
      </c>
    </row>
    <row r="53" spans="4:6">
      <c r="D53" s="1">
        <f t="shared" si="147"/>
        <v>187.940160499499</v>
      </c>
      <c r="F53" s="1">
        <f t="shared" si="148"/>
        <v>198.686145117718</v>
      </c>
    </row>
    <row r="54" spans="4:6">
      <c r="D54" s="1">
        <f t="shared" si="147"/>
        <v>45.4267623715426</v>
      </c>
      <c r="F54" s="1">
        <f t="shared" si="148"/>
        <v>3.82000143798363</v>
      </c>
    </row>
    <row r="55" spans="4:6">
      <c r="D55" s="1">
        <f t="shared" si="147"/>
        <v>80.266258333582</v>
      </c>
      <c r="F55" s="1">
        <f t="shared" si="148"/>
        <v>34.5919002682982</v>
      </c>
    </row>
    <row r="56" spans="4:6">
      <c r="D56" s="1">
        <f t="shared" si="147"/>
        <v>75.9226555312348</v>
      </c>
      <c r="F56" s="1">
        <f t="shared" si="148"/>
        <v>33.0368505549696</v>
      </c>
    </row>
    <row r="57" spans="4:6">
      <c r="D57" s="1">
        <f t="shared" si="147"/>
        <v>36.2990326449671</v>
      </c>
      <c r="F57" s="1">
        <f t="shared" si="148"/>
        <v>1.41311448119283</v>
      </c>
    </row>
    <row r="58" spans="4:6">
      <c r="D58" s="1">
        <f t="shared" si="147"/>
        <v>79.5015528740899</v>
      </c>
      <c r="F58" s="1">
        <f t="shared" si="148"/>
        <v>32.0445401201568</v>
      </c>
    </row>
    <row r="59" spans="4:6">
      <c r="D59" s="1">
        <f t="shared" si="147"/>
        <v>100.023261327217</v>
      </c>
      <c r="F59" s="1">
        <f t="shared" si="148"/>
        <v>71.7746765518244</v>
      </c>
    </row>
    <row r="60" spans="4:6">
      <c r="D60" s="1">
        <f t="shared" si="147"/>
        <v>40.4929265901811</v>
      </c>
      <c r="F60" s="1">
        <f t="shared" si="148"/>
        <v>1.91764402746807</v>
      </c>
    </row>
    <row r="61" spans="4:6">
      <c r="D61" s="1">
        <f t="shared" si="147"/>
        <v>61.5701718416686</v>
      </c>
      <c r="F61" s="1">
        <f t="shared" si="148"/>
        <v>8.85213913249585</v>
      </c>
    </row>
    <row r="62" spans="4:6">
      <c r="D62" s="1">
        <f t="shared" si="147"/>
        <v>78.6047532490198</v>
      </c>
      <c r="F62" s="1">
        <f t="shared" si="148"/>
        <v>27.516998655578</v>
      </c>
    </row>
    <row r="63" spans="4:6">
      <c r="D63" s="1">
        <f t="shared" si="147"/>
        <v>38.7783485319348</v>
      </c>
      <c r="F63" s="1">
        <f t="shared" si="148"/>
        <v>2.60156227141141</v>
      </c>
    </row>
    <row r="64" spans="4:6">
      <c r="D64" s="1">
        <f t="shared" si="147"/>
        <v>500.926694051862</v>
      </c>
      <c r="F64" s="1">
        <f t="shared" si="148"/>
        <v>584.340803332616</v>
      </c>
    </row>
    <row r="65" spans="4:6">
      <c r="D65" s="1">
        <f t="shared" si="147"/>
        <v>28.4898169460995</v>
      </c>
      <c r="F65" s="1">
        <f t="shared" si="148"/>
        <v>2.58006023071718</v>
      </c>
    </row>
    <row r="66" spans="4:6">
      <c r="D66" s="1">
        <f t="shared" si="147"/>
        <v>131.536956848223</v>
      </c>
      <c r="F66" s="1">
        <f t="shared" si="148"/>
        <v>109.184480802423</v>
      </c>
    </row>
    <row r="67" spans="4:6">
      <c r="D67" s="1">
        <f>AVERAGE(D49:D66)</f>
        <v>104.321532969718</v>
      </c>
      <c r="E67" s="1" t="e">
        <f>AVERAGE(E49:E66)</f>
        <v>#DIV/0!</v>
      </c>
      <c r="F67" s="1">
        <f>AVERAGE(F49:F66)</f>
        <v>73.8866855550307</v>
      </c>
    </row>
    <row r="68" spans="4:4">
      <c r="D68" s="1" t="e">
        <f>V46/D46</f>
        <v>#DIV/0!</v>
      </c>
    </row>
  </sheetData>
  <mergeCells count="54">
    <mergeCell ref="B1:M1"/>
    <mergeCell ref="N1:W1"/>
    <mergeCell ref="AE1:AP1"/>
    <mergeCell ref="AQ1:AZ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24:M24"/>
    <mergeCell ref="N24:W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A1:A3"/>
    <mergeCell ref="A24:A26"/>
    <mergeCell ref="Z1:Z2"/>
    <mergeCell ref="Z24:Z25"/>
    <mergeCell ref="AA1:AA2"/>
    <mergeCell ref="AA24:AA25"/>
    <mergeCell ref="AB1:AB2"/>
    <mergeCell ref="AB24:AB25"/>
    <mergeCell ref="AD1:AD3"/>
    <mergeCell ref="BC1:BC2"/>
    <mergeCell ref="BD1:BD2"/>
    <mergeCell ref="BE1:BE2"/>
    <mergeCell ref="X1:Y2"/>
    <mergeCell ref="X24:Y25"/>
    <mergeCell ref="BA1:BB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ps</cp:lastModifiedBy>
  <dcterms:created xsi:type="dcterms:W3CDTF">2021-05-25T12:26:00Z</dcterms:created>
  <dcterms:modified xsi:type="dcterms:W3CDTF">2021-05-27T17:43:36Z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1C5E30AD83E84FDFB467A636CA8E62DF</vt:lpwstr>
  </property>
  <property fmtid="{D5CDD505-2E9C-101B-9397-08002B2CF9AE}" pid="3" name="KSOProductBuildVer">
    <vt:lpwstr>2052-11.1.0.10495</vt:lpwstr>
  </property>
</Properties>
</file>