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<sst xmlns="http://schemas.openxmlformats.org/spreadsheetml/2006/main" count="151" uniqueCount="49">
  <si>
    <t>dataset</t>
  </si>
  <si>
    <t>GLR</t>
  </si>
  <si>
    <t>knn</t>
  </si>
  <si>
    <t>mahalanobis</t>
  </si>
  <si>
    <t>SVM</t>
  </si>
  <si>
    <t>v3 Mosek</t>
  </si>
  <si>
    <t>v3 GDPA</t>
  </si>
  <si>
    <t>v3 CDCS</t>
  </si>
  <si>
    <t>v3 SDcut</t>
  </si>
  <si>
    <t>v4 Mosek</t>
  </si>
  <si>
    <t>v4 GDPA</t>
  </si>
  <si>
    <t>SDP Mosek dual</t>
  </si>
  <si>
    <t>SDP CDCS primal</t>
  </si>
  <si>
    <t>SDP CDCS dual</t>
  </si>
  <si>
    <t>SDP SDcut dual</t>
  </si>
  <si>
    <t>SDP Mosek primal</t>
  </si>
  <si>
    <t>time</t>
  </si>
  <si>
    <t>err rate</t>
  </si>
  <si>
    <t>australian</t>
  </si>
  <si>
    <t>breast-cancer</t>
  </si>
  <si>
    <t>diabetes</t>
  </si>
  <si>
    <t>fourclass</t>
  </si>
  <si>
    <t>german</t>
  </si>
  <si>
    <t>haberman</t>
  </si>
  <si>
    <t>heart</t>
  </si>
  <si>
    <t>ILPD</t>
  </si>
  <si>
    <t>liver-disorders</t>
  </si>
  <si>
    <t>monk1</t>
  </si>
  <si>
    <t>pima</t>
  </si>
  <si>
    <t>planning</t>
  </si>
  <si>
    <t>voting</t>
  </si>
  <si>
    <t>WDBC</t>
  </si>
  <si>
    <t>sonar</t>
  </si>
  <si>
    <t>madelon</t>
  </si>
  <si>
    <t>colon-cancer</t>
  </si>
  <si>
    <t>AVG</t>
  </si>
  <si>
    <t>(23) GLR</t>
  </si>
  <si>
    <t>(21) MOSEK</t>
  </si>
  <si>
    <t>(22) GDPA</t>
  </si>
  <si>
    <t>(21) CDCS</t>
  </si>
  <si>
    <t>(21) SDcut</t>
  </si>
  <si>
    <t>N+2 MOSEK</t>
  </si>
  <si>
    <t>N+2 GDPA</t>
  </si>
  <si>
    <t>(12) MOSEK</t>
  </si>
  <si>
    <t>(8) CDCS</t>
  </si>
  <si>
    <t>(12) CDCS</t>
  </si>
  <si>
    <t>(12) SDcut</t>
  </si>
  <si>
    <t>(8) MOSEK</t>
  </si>
  <si>
    <t>time (ms)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</si>
</sst>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20"/>
      <color indexed="8"/>
      <name val="Times New Roman"/>
      <charset val="134"/>
    </font>
    <font>
      <b/>
      <sz val="20"/>
      <color indexed="10"/>
      <name val="Times New Roman"/>
      <charset val="134"/>
    </font>
    <font>
      <sz val="14"/>
      <name val="Times New Roman"/>
      <charset val="134"/>
    </font>
    <font>
      <b/>
      <sz val="16"/>
      <color indexed="8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5" fillId="27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76" fontId="1" fillId="0" borderId="2" xfId="0" applyNumberFormat="1" applyFont="1" applyBorder="1">
      <alignment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11" fontId="1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8"/>
  <sheetViews>
    <sheetView tabSelected="1" zoomScale="70" zoomScaleNormal="70" topLeftCell="A16" workbookViewId="0">
      <selection activeCell="K52" sqref="K52"/>
    </sheetView>
  </sheetViews>
  <sheetFormatPr defaultColWidth="9" defaultRowHeight="15"/>
  <cols>
    <col min="1" max="3" width="9" style="1"/>
    <col min="4" max="4" width="11.125" style="1"/>
    <col min="5" max="5" width="9" style="1"/>
    <col min="6" max="6" width="11.125" style="1"/>
    <col min="7" max="30" width="9" style="1"/>
    <col min="31" max="31" width="11.125" style="1"/>
    <col min="32" max="32" width="9" style="1"/>
    <col min="33" max="33" width="11.125" style="1"/>
    <col min="34" max="34" width="9" style="1"/>
    <col min="35" max="41" width="11.125" style="1"/>
    <col min="42" max="42" width="9" style="1"/>
    <col min="43" max="43" width="11.125" style="1"/>
    <col min="44" max="44" width="9" style="1"/>
    <col min="45" max="46" width="11.125" style="1"/>
    <col min="47" max="47" width="9" style="1"/>
    <col min="48" max="49" width="11.125" style="1"/>
    <col min="50" max="50" width="9" style="1"/>
    <col min="51" max="53" width="11.125" style="1"/>
    <col min="54" max="54" width="9" style="1"/>
    <col min="55" max="55" width="11.125" style="1"/>
    <col min="56" max="56" width="9" style="1"/>
    <col min="57" max="57" width="11.125" style="1"/>
    <col min="58" max="16384" width="9" style="1"/>
  </cols>
  <sheetData>
    <row r="1" spans="1:5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4" t="s">
        <v>1</v>
      </c>
      <c r="Y1" s="16"/>
      <c r="Z1" s="3" t="s">
        <v>2</v>
      </c>
      <c r="AA1" s="3" t="s">
        <v>3</v>
      </c>
      <c r="AB1" s="3" t="s">
        <v>4</v>
      </c>
      <c r="AD1" s="2" t="s">
        <v>0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4"/>
      <c r="BB1" s="16"/>
      <c r="BC1" s="3"/>
      <c r="BD1" s="3"/>
      <c r="BE1" s="3"/>
    </row>
    <row r="2" ht="25.5" spans="1:57">
      <c r="A2" s="4"/>
      <c r="B2" s="5" t="s">
        <v>5</v>
      </c>
      <c r="C2" s="5"/>
      <c r="D2" s="6" t="s">
        <v>6</v>
      </c>
      <c r="E2" s="6"/>
      <c r="F2" s="7" t="s">
        <v>7</v>
      </c>
      <c r="G2" s="7"/>
      <c r="H2" s="7" t="s">
        <v>8</v>
      </c>
      <c r="I2" s="7"/>
      <c r="J2" s="12" t="s">
        <v>9</v>
      </c>
      <c r="K2" s="12"/>
      <c r="L2" s="13" t="s">
        <v>10</v>
      </c>
      <c r="M2" s="13"/>
      <c r="N2" s="12" t="s">
        <v>11</v>
      </c>
      <c r="O2" s="12"/>
      <c r="P2" s="13" t="s">
        <v>12</v>
      </c>
      <c r="Q2" s="13"/>
      <c r="R2" s="13" t="s">
        <v>13</v>
      </c>
      <c r="S2" s="13"/>
      <c r="T2" s="13" t="s">
        <v>14</v>
      </c>
      <c r="U2" s="13"/>
      <c r="V2" s="13" t="s">
        <v>15</v>
      </c>
      <c r="W2" s="13"/>
      <c r="X2" s="15"/>
      <c r="Y2" s="17"/>
      <c r="Z2" s="3"/>
      <c r="AA2" s="3"/>
      <c r="AB2" s="3"/>
      <c r="AD2" s="4"/>
      <c r="AE2" s="5"/>
      <c r="AF2" s="5"/>
      <c r="AG2" s="6"/>
      <c r="AH2" s="6"/>
      <c r="AI2" s="7"/>
      <c r="AJ2" s="7"/>
      <c r="AK2" s="7"/>
      <c r="AL2" s="7"/>
      <c r="AM2" s="12"/>
      <c r="AN2" s="12"/>
      <c r="AO2" s="13"/>
      <c r="AP2" s="13"/>
      <c r="AQ2" s="12"/>
      <c r="AR2" s="12"/>
      <c r="AS2" s="13"/>
      <c r="AT2" s="13"/>
      <c r="AU2" s="13"/>
      <c r="AV2" s="13"/>
      <c r="AW2" s="13"/>
      <c r="AX2" s="13"/>
      <c r="AY2" s="13"/>
      <c r="AZ2" s="13"/>
      <c r="BA2" s="15"/>
      <c r="BB2" s="17"/>
      <c r="BC2" s="3"/>
      <c r="BD2" s="3"/>
      <c r="BE2" s="3"/>
    </row>
    <row r="3" spans="1:57">
      <c r="A3" s="8"/>
      <c r="B3" s="3" t="s">
        <v>16</v>
      </c>
      <c r="C3" s="3" t="s">
        <v>17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16</v>
      </c>
      <c r="I3" s="3" t="s">
        <v>17</v>
      </c>
      <c r="J3" s="3" t="s">
        <v>16</v>
      </c>
      <c r="K3" s="3" t="s">
        <v>17</v>
      </c>
      <c r="L3" s="3" t="s">
        <v>16</v>
      </c>
      <c r="M3" s="3" t="s">
        <v>17</v>
      </c>
      <c r="N3" s="3" t="s">
        <v>16</v>
      </c>
      <c r="O3" s="3" t="s">
        <v>17</v>
      </c>
      <c r="P3" s="3" t="s">
        <v>16</v>
      </c>
      <c r="Q3" s="3" t="s">
        <v>17</v>
      </c>
      <c r="R3" s="3" t="s">
        <v>16</v>
      </c>
      <c r="S3" s="3" t="s">
        <v>17</v>
      </c>
      <c r="T3" s="3" t="s">
        <v>16</v>
      </c>
      <c r="U3" s="3" t="s">
        <v>17</v>
      </c>
      <c r="V3" s="3" t="s">
        <v>16</v>
      </c>
      <c r="W3" s="3" t="s">
        <v>17</v>
      </c>
      <c r="X3" s="3" t="s">
        <v>16</v>
      </c>
      <c r="Y3" s="3" t="s">
        <v>17</v>
      </c>
      <c r="Z3" s="3" t="s">
        <v>17</v>
      </c>
      <c r="AA3" s="3" t="s">
        <v>17</v>
      </c>
      <c r="AB3" s="3" t="s">
        <v>17</v>
      </c>
      <c r="AD3" s="8"/>
      <c r="AE3" s="3" t="s">
        <v>16</v>
      </c>
      <c r="AF3" s="3" t="s">
        <v>17</v>
      </c>
      <c r="AG3" s="3" t="s">
        <v>16</v>
      </c>
      <c r="AH3" s="3" t="s">
        <v>17</v>
      </c>
      <c r="AI3" s="3" t="s">
        <v>16</v>
      </c>
      <c r="AJ3" s="3" t="s">
        <v>17</v>
      </c>
      <c r="AK3" s="3" t="s">
        <v>16</v>
      </c>
      <c r="AL3" s="3" t="s">
        <v>17</v>
      </c>
      <c r="AM3" s="3" t="s">
        <v>16</v>
      </c>
      <c r="AN3" s="3" t="s">
        <v>17</v>
      </c>
      <c r="AO3" s="3" t="s">
        <v>16</v>
      </c>
      <c r="AP3" s="3" t="s">
        <v>17</v>
      </c>
      <c r="AQ3" s="3" t="s">
        <v>16</v>
      </c>
      <c r="AR3" s="3" t="s">
        <v>17</v>
      </c>
      <c r="AS3" s="3" t="s">
        <v>16</v>
      </c>
      <c r="AT3" s="3" t="s">
        <v>17</v>
      </c>
      <c r="AU3" s="3" t="s">
        <v>16</v>
      </c>
      <c r="AV3" s="3" t="s">
        <v>17</v>
      </c>
      <c r="AW3" s="3" t="s">
        <v>16</v>
      </c>
      <c r="AX3" s="3" t="s">
        <v>17</v>
      </c>
      <c r="AY3" s="3" t="s">
        <v>16</v>
      </c>
      <c r="AZ3" s="3" t="s">
        <v>17</v>
      </c>
      <c r="BA3" s="3" t="s">
        <v>16</v>
      </c>
      <c r="BB3" s="3" t="s">
        <v>17</v>
      </c>
      <c r="BC3" s="3" t="s">
        <v>17</v>
      </c>
      <c r="BD3" s="3" t="s">
        <v>17</v>
      </c>
      <c r="BE3" s="3" t="s">
        <v>17</v>
      </c>
    </row>
    <row r="4" spans="1:57">
      <c r="A4" s="9" t="s">
        <v>18</v>
      </c>
      <c r="B4" s="10">
        <v>0.91491538</v>
      </c>
      <c r="C4" s="10">
        <v>0.696150895140665</v>
      </c>
      <c r="D4" s="10">
        <v>0.006895062</v>
      </c>
      <c r="E4" s="10">
        <v>0.454663256606991</v>
      </c>
      <c r="F4" s="10">
        <v>0.385569784</v>
      </c>
      <c r="G4" s="10">
        <v>0.455656436487639</v>
      </c>
      <c r="H4" s="10">
        <v>1.452554332</v>
      </c>
      <c r="I4" s="10">
        <v>0.437796248934356</v>
      </c>
      <c r="J4" s="10">
        <v>0.867567654</v>
      </c>
      <c r="K4" s="10">
        <v>0.443925831202046</v>
      </c>
      <c r="L4" s="10">
        <v>0.008816036</v>
      </c>
      <c r="M4" s="10">
        <v>0.45495737425405</v>
      </c>
      <c r="N4" s="10">
        <v>0.887373072</v>
      </c>
      <c r="O4" s="10">
        <v>0.67156010230179</v>
      </c>
      <c r="P4" s="10">
        <v>3.381524678</v>
      </c>
      <c r="Q4" s="10">
        <v>0.585038363171356</v>
      </c>
      <c r="R4" s="10">
        <v>3.376692934</v>
      </c>
      <c r="S4" s="10">
        <v>0.584168797953964</v>
      </c>
      <c r="T4" s="10">
        <v>0.24680138</v>
      </c>
      <c r="U4" s="10">
        <v>0.447421142369992</v>
      </c>
      <c r="V4" s="10">
        <v>0.53584047</v>
      </c>
      <c r="W4" s="10">
        <v>0.659663256606991</v>
      </c>
      <c r="X4" s="10">
        <v>0.001072958</v>
      </c>
      <c r="Y4" s="10">
        <v>0.292962489343564</v>
      </c>
      <c r="Z4" s="10">
        <v>0.227834612105712</v>
      </c>
      <c r="AA4" s="10">
        <v>0.173904518329071</v>
      </c>
      <c r="AB4" s="10">
        <v>0.210899403239557</v>
      </c>
      <c r="AD4" s="9">
        <v>1</v>
      </c>
      <c r="AE4" s="9">
        <v>0.91491538</v>
      </c>
      <c r="AF4" s="9">
        <v>0.696150895140665</v>
      </c>
      <c r="AG4" s="9">
        <v>0.006895062</v>
      </c>
      <c r="AH4" s="9">
        <v>0.454663256606991</v>
      </c>
      <c r="AI4" s="9">
        <v>0.385569784</v>
      </c>
      <c r="AJ4" s="9">
        <v>0.455656436487639</v>
      </c>
      <c r="AK4" s="9">
        <v>1.452554332</v>
      </c>
      <c r="AL4" s="9">
        <v>0.437796248934356</v>
      </c>
      <c r="AM4" s="9">
        <v>0.867567654</v>
      </c>
      <c r="AN4" s="9">
        <v>0.443925831202046</v>
      </c>
      <c r="AO4" s="9">
        <v>0.008816036</v>
      </c>
      <c r="AP4" s="9">
        <v>0.45495737425405</v>
      </c>
      <c r="AQ4" s="9">
        <v>0.887373072</v>
      </c>
      <c r="AR4" s="9">
        <v>0.67156010230179</v>
      </c>
      <c r="AS4" s="9">
        <v>3.381524678</v>
      </c>
      <c r="AT4" s="9">
        <v>0.585038363171356</v>
      </c>
      <c r="AU4" s="9">
        <v>3.376692934</v>
      </c>
      <c r="AV4" s="9">
        <v>0.584168797953964</v>
      </c>
      <c r="AW4" s="9">
        <v>0.24680138</v>
      </c>
      <c r="AX4" s="9">
        <v>0.447421142369992</v>
      </c>
      <c r="AY4" s="9">
        <v>0.53584047</v>
      </c>
      <c r="AZ4" s="9">
        <v>0.659663256606991</v>
      </c>
      <c r="BA4" s="9">
        <v>0.001072958</v>
      </c>
      <c r="BB4" s="9">
        <v>0.292962489343564</v>
      </c>
      <c r="BC4" s="9">
        <v>0.227834612105712</v>
      </c>
      <c r="BD4" s="9">
        <v>0.173904518329071</v>
      </c>
      <c r="BE4" s="9">
        <v>0.210899403239557</v>
      </c>
    </row>
    <row r="5" spans="1:57">
      <c r="A5" s="9" t="s">
        <v>19</v>
      </c>
      <c r="B5" s="10">
        <v>0.90674831</v>
      </c>
      <c r="C5" s="10">
        <v>0.57198419666374</v>
      </c>
      <c r="D5" s="10">
        <v>0.005833018</v>
      </c>
      <c r="E5" s="10">
        <v>0.238336259877085</v>
      </c>
      <c r="F5" s="10">
        <v>0.379856092</v>
      </c>
      <c r="G5" s="10">
        <v>0.239521510096576</v>
      </c>
      <c r="H5" s="10">
        <v>1.103790584</v>
      </c>
      <c r="I5" s="10">
        <v>0.278160667251975</v>
      </c>
      <c r="J5" s="10">
        <v>0.866106328</v>
      </c>
      <c r="K5" s="10">
        <v>0.235689201053556</v>
      </c>
      <c r="L5" s="10">
        <v>0.005742698</v>
      </c>
      <c r="M5" s="10">
        <v>0.238336259877085</v>
      </c>
      <c r="N5" s="10">
        <v>0.868979354</v>
      </c>
      <c r="O5" s="10">
        <v>0.274907813871817</v>
      </c>
      <c r="P5" s="10">
        <v>3.100278334</v>
      </c>
      <c r="Q5" s="10">
        <v>0.324951712028095</v>
      </c>
      <c r="R5" s="10">
        <v>3.173693692</v>
      </c>
      <c r="S5" s="10">
        <v>0.330557506584724</v>
      </c>
      <c r="T5" s="10">
        <v>0.262043636</v>
      </c>
      <c r="U5" s="10">
        <v>0.238336259877085</v>
      </c>
      <c r="V5" s="10">
        <v>0.522415014</v>
      </c>
      <c r="W5" s="10">
        <v>0.27167251975417</v>
      </c>
      <c r="X5" s="10">
        <v>0.000916754</v>
      </c>
      <c r="Y5" s="10">
        <v>0.0504038630377524</v>
      </c>
      <c r="Z5" s="10">
        <v>0.0374187884108867</v>
      </c>
      <c r="AA5" s="10">
        <v>0.0306453028972783</v>
      </c>
      <c r="AB5" s="10">
        <v>0.0539683933274803</v>
      </c>
      <c r="AD5" s="9">
        <v>2</v>
      </c>
      <c r="AE5" s="9">
        <v>0.90674831</v>
      </c>
      <c r="AF5" s="9">
        <v>0.57198419666374</v>
      </c>
      <c r="AG5" s="9">
        <v>0.005833018</v>
      </c>
      <c r="AH5" s="9">
        <v>0.238336259877085</v>
      </c>
      <c r="AI5" s="9">
        <v>0.379856092</v>
      </c>
      <c r="AJ5" s="9">
        <v>0.239521510096576</v>
      </c>
      <c r="AK5" s="9">
        <v>1.103790584</v>
      </c>
      <c r="AL5" s="9">
        <v>0.278160667251975</v>
      </c>
      <c r="AM5" s="9">
        <v>0.866106328</v>
      </c>
      <c r="AN5" s="9">
        <v>0.235689201053556</v>
      </c>
      <c r="AO5" s="9">
        <v>0.005742698</v>
      </c>
      <c r="AP5" s="9">
        <v>0.238336259877085</v>
      </c>
      <c r="AQ5" s="9">
        <v>0.868979354</v>
      </c>
      <c r="AR5" s="9">
        <v>0.274907813871817</v>
      </c>
      <c r="AS5" s="9">
        <v>3.100278334</v>
      </c>
      <c r="AT5" s="9">
        <v>0.324951712028095</v>
      </c>
      <c r="AU5" s="9">
        <v>3.173693692</v>
      </c>
      <c r="AV5" s="9">
        <v>0.330557506584724</v>
      </c>
      <c r="AW5" s="9">
        <v>0.262043636</v>
      </c>
      <c r="AX5" s="9">
        <v>0.238336259877085</v>
      </c>
      <c r="AY5" s="9">
        <v>0.522415014</v>
      </c>
      <c r="AZ5" s="9">
        <v>0.27167251975417</v>
      </c>
      <c r="BA5" s="9">
        <v>0.000916754</v>
      </c>
      <c r="BB5" s="9">
        <v>0.0504038630377524</v>
      </c>
      <c r="BC5" s="9">
        <v>0.0374187884108867</v>
      </c>
      <c r="BD5" s="9">
        <v>0.0306453028972783</v>
      </c>
      <c r="BE5" s="9">
        <v>0.0539683933274803</v>
      </c>
    </row>
    <row r="6" spans="1:57">
      <c r="A6" s="9" t="s">
        <v>20</v>
      </c>
      <c r="B6" s="10">
        <v>1.122680528</v>
      </c>
      <c r="C6" s="10">
        <v>0.566657552973342</v>
      </c>
      <c r="D6" s="10">
        <v>0.005897704</v>
      </c>
      <c r="E6" s="10">
        <v>0.523646616541353</v>
      </c>
      <c r="F6" s="10">
        <v>0.494449788</v>
      </c>
      <c r="G6" s="10">
        <v>0.521531100478469</v>
      </c>
      <c r="H6" s="10">
        <v>1.397280276</v>
      </c>
      <c r="I6" s="10">
        <v>0.548414217361586</v>
      </c>
      <c r="J6" s="10">
        <v>1.059600766</v>
      </c>
      <c r="K6" s="10">
        <v>0.517604237867396</v>
      </c>
      <c r="L6" s="10">
        <v>0.005609678</v>
      </c>
      <c r="M6" s="10">
        <v>0.52390977443609</v>
      </c>
      <c r="N6" s="10">
        <v>1.03782595</v>
      </c>
      <c r="O6" s="10">
        <v>0.539395078605605</v>
      </c>
      <c r="P6" s="10">
        <v>4.040674374</v>
      </c>
      <c r="Q6" s="10">
        <v>0.542262474367738</v>
      </c>
      <c r="R6" s="10">
        <v>3.969661332</v>
      </c>
      <c r="S6" s="10">
        <v>0.542525632262474</v>
      </c>
      <c r="T6" s="10">
        <v>0.394869052</v>
      </c>
      <c r="U6" s="10">
        <v>0.519699248120301</v>
      </c>
      <c r="V6" s="10">
        <v>0.575348614</v>
      </c>
      <c r="W6" s="10">
        <v>0.539395078605605</v>
      </c>
      <c r="X6" s="10">
        <v>0.001098454</v>
      </c>
      <c r="Y6" s="10">
        <v>0.337235133287765</v>
      </c>
      <c r="Z6" s="10">
        <v>0.33433014354067</v>
      </c>
      <c r="AA6" s="10">
        <v>0.314921394395079</v>
      </c>
      <c r="AB6" s="10">
        <v>0.311291866028708</v>
      </c>
      <c r="AD6" s="9">
        <v>3</v>
      </c>
      <c r="AE6" s="9">
        <v>1.122680528</v>
      </c>
      <c r="AF6" s="9">
        <v>0.566657552973342</v>
      </c>
      <c r="AG6" s="9">
        <v>0.005897704</v>
      </c>
      <c r="AH6" s="9">
        <v>0.523646616541353</v>
      </c>
      <c r="AI6" s="9">
        <v>0.494449788</v>
      </c>
      <c r="AJ6" s="9">
        <v>0.521531100478469</v>
      </c>
      <c r="AK6" s="9">
        <v>1.397280276</v>
      </c>
      <c r="AL6" s="9">
        <v>0.548414217361586</v>
      </c>
      <c r="AM6" s="9">
        <v>1.059600766</v>
      </c>
      <c r="AN6" s="9">
        <v>0.517604237867396</v>
      </c>
      <c r="AO6" s="9">
        <v>0.005609678</v>
      </c>
      <c r="AP6" s="9">
        <v>0.52390977443609</v>
      </c>
      <c r="AQ6" s="9">
        <v>1.03782595</v>
      </c>
      <c r="AR6" s="9">
        <v>0.539395078605605</v>
      </c>
      <c r="AS6" s="9">
        <v>4.040674374</v>
      </c>
      <c r="AT6" s="9">
        <v>0.542262474367738</v>
      </c>
      <c r="AU6" s="9">
        <v>3.969661332</v>
      </c>
      <c r="AV6" s="9">
        <v>0.542525632262474</v>
      </c>
      <c r="AW6" s="9">
        <v>0.394869052</v>
      </c>
      <c r="AX6" s="9">
        <v>0.519699248120301</v>
      </c>
      <c r="AY6" s="9">
        <v>0.575348614</v>
      </c>
      <c r="AZ6" s="9">
        <v>0.539395078605605</v>
      </c>
      <c r="BA6" s="9">
        <v>0.001098454</v>
      </c>
      <c r="BB6" s="9">
        <v>0.337235133287765</v>
      </c>
      <c r="BC6" s="9">
        <v>0.33433014354067</v>
      </c>
      <c r="BD6" s="9">
        <v>0.314921394395079</v>
      </c>
      <c r="BE6" s="9">
        <v>0.311291866028708</v>
      </c>
    </row>
    <row r="7" spans="1:57">
      <c r="A7" s="9" t="s">
        <v>21</v>
      </c>
      <c r="B7" s="10">
        <v>1.462686848</v>
      </c>
      <c r="C7" s="10">
        <v>0.597674418604651</v>
      </c>
      <c r="D7" s="10">
        <v>0.006110702</v>
      </c>
      <c r="E7" s="10">
        <v>0.465348837209302</v>
      </c>
      <c r="F7" s="10">
        <v>0.557372572</v>
      </c>
      <c r="G7" s="10">
        <v>0.466279069767442</v>
      </c>
      <c r="H7" s="10">
        <v>1.575964622</v>
      </c>
      <c r="I7" s="10">
        <v>0.487441860465116</v>
      </c>
      <c r="J7" s="10">
        <v>1.34333872</v>
      </c>
      <c r="K7" s="10">
        <v>0.465348837209302</v>
      </c>
      <c r="L7" s="10">
        <v>0.00583161</v>
      </c>
      <c r="M7" s="10">
        <v>0.465581395348837</v>
      </c>
      <c r="N7" s="10">
        <v>1.406813374</v>
      </c>
      <c r="O7" s="10">
        <v>0.535813953488372</v>
      </c>
      <c r="P7" s="10">
        <v>4.906531226</v>
      </c>
      <c r="Q7" s="10">
        <v>0.545348837209303</v>
      </c>
      <c r="R7" s="10">
        <v>4.554589904</v>
      </c>
      <c r="S7" s="10">
        <v>0.547441860465116</v>
      </c>
      <c r="T7" s="10">
        <v>0.422175342</v>
      </c>
      <c r="U7" s="10">
        <v>0.465581395348837</v>
      </c>
      <c r="V7" s="10">
        <v>0.788476762</v>
      </c>
      <c r="W7" s="10">
        <v>0.535813953488372</v>
      </c>
      <c r="X7" s="10">
        <v>0.001339558</v>
      </c>
      <c r="Y7" s="10">
        <v>0.275348837209302</v>
      </c>
      <c r="Z7" s="10">
        <v>0.266976744186047</v>
      </c>
      <c r="AA7" s="10">
        <v>0.296976744186047</v>
      </c>
      <c r="AB7" s="10">
        <v>0.304883720930233</v>
      </c>
      <c r="AD7" s="9">
        <v>4</v>
      </c>
      <c r="AE7" s="9">
        <v>1.462686848</v>
      </c>
      <c r="AF7" s="9">
        <v>0.597674418604651</v>
      </c>
      <c r="AG7" s="9">
        <v>0.006110702</v>
      </c>
      <c r="AH7" s="9">
        <v>0.465348837209302</v>
      </c>
      <c r="AI7" s="9">
        <v>0.557372572</v>
      </c>
      <c r="AJ7" s="9">
        <v>0.466279069767442</v>
      </c>
      <c r="AK7" s="9">
        <v>1.575964622</v>
      </c>
      <c r="AL7" s="9">
        <v>0.487441860465116</v>
      </c>
      <c r="AM7" s="9">
        <v>1.34333872</v>
      </c>
      <c r="AN7" s="9">
        <v>0.465348837209302</v>
      </c>
      <c r="AO7" s="9">
        <v>0.00583161</v>
      </c>
      <c r="AP7" s="9">
        <v>0.465581395348837</v>
      </c>
      <c r="AQ7" s="9">
        <v>1.406813374</v>
      </c>
      <c r="AR7" s="9">
        <v>0.535813953488372</v>
      </c>
      <c r="AS7" s="9">
        <v>4.906531226</v>
      </c>
      <c r="AT7" s="9">
        <v>0.545348837209303</v>
      </c>
      <c r="AU7" s="9">
        <v>4.554589904</v>
      </c>
      <c r="AV7" s="9">
        <v>0.547441860465116</v>
      </c>
      <c r="AW7" s="9">
        <v>0.422175342</v>
      </c>
      <c r="AX7" s="9">
        <v>0.465581395348837</v>
      </c>
      <c r="AY7" s="9">
        <v>0.788476762</v>
      </c>
      <c r="AZ7" s="9">
        <v>0.535813953488372</v>
      </c>
      <c r="BA7" s="9">
        <v>0.001339558</v>
      </c>
      <c r="BB7" s="9">
        <v>0.275348837209302</v>
      </c>
      <c r="BC7" s="9">
        <v>0.266976744186047</v>
      </c>
      <c r="BD7" s="9">
        <v>0.296976744186047</v>
      </c>
      <c r="BE7" s="9">
        <v>0.304883720930233</v>
      </c>
    </row>
    <row r="8" spans="1:57">
      <c r="A8" s="9" t="s">
        <v>22</v>
      </c>
      <c r="B8" s="10">
        <v>3.190999215</v>
      </c>
      <c r="C8" s="10">
        <v>0.5184</v>
      </c>
      <c r="D8" s="10">
        <v>0.0070139975</v>
      </c>
      <c r="E8" s="10">
        <v>0.511</v>
      </c>
      <c r="F8" s="10">
        <v>1.2914104925</v>
      </c>
      <c r="G8" s="10">
        <v>0.4998</v>
      </c>
      <c r="H8" s="10">
        <v>4.28974341</v>
      </c>
      <c r="I8" s="10">
        <v>0.5712</v>
      </c>
      <c r="J8" s="10">
        <v>3.1594810025</v>
      </c>
      <c r="K8" s="10">
        <v>0.4992</v>
      </c>
      <c r="L8" s="10">
        <v>0.0065597175</v>
      </c>
      <c r="M8" s="10">
        <v>0.511</v>
      </c>
      <c r="N8" s="10">
        <v>3.1423903625</v>
      </c>
      <c r="O8" s="10">
        <v>0.5</v>
      </c>
      <c r="P8" s="10">
        <v>9.849976315</v>
      </c>
      <c r="Q8" s="10">
        <v>0.5</v>
      </c>
      <c r="R8" s="10">
        <v>9.5993895125</v>
      </c>
      <c r="S8" s="10">
        <v>0.5</v>
      </c>
      <c r="T8" s="10">
        <v>1.4777179075</v>
      </c>
      <c r="U8" s="10">
        <v>0.4992</v>
      </c>
      <c r="V8" s="10">
        <v>1.4673377425</v>
      </c>
      <c r="W8" s="10">
        <v>0.5</v>
      </c>
      <c r="X8" s="10">
        <v>0.00235174</v>
      </c>
      <c r="Y8" s="10">
        <v>0.3</v>
      </c>
      <c r="Z8" s="10">
        <v>0.3518</v>
      </c>
      <c r="AA8" s="10">
        <v>0.3484</v>
      </c>
      <c r="AB8" s="10">
        <v>0.3076</v>
      </c>
      <c r="AD8" s="9">
        <v>5</v>
      </c>
      <c r="AE8" s="9">
        <v>3.190999215</v>
      </c>
      <c r="AF8" s="9">
        <v>0.5184</v>
      </c>
      <c r="AG8" s="9">
        <v>0.0070139975</v>
      </c>
      <c r="AH8" s="9">
        <v>0.511</v>
      </c>
      <c r="AI8" s="9">
        <v>1.2914104925</v>
      </c>
      <c r="AJ8" s="9">
        <v>0.4998</v>
      </c>
      <c r="AK8" s="9">
        <v>4.28974341</v>
      </c>
      <c r="AL8" s="9">
        <v>0.5712</v>
      </c>
      <c r="AM8" s="9">
        <v>3.1594810025</v>
      </c>
      <c r="AN8" s="9">
        <v>0.4992</v>
      </c>
      <c r="AO8" s="9">
        <v>0.0065597175</v>
      </c>
      <c r="AP8" s="9">
        <v>0.511</v>
      </c>
      <c r="AQ8" s="9">
        <v>3.1423903625</v>
      </c>
      <c r="AR8" s="9">
        <v>0.5</v>
      </c>
      <c r="AS8" s="9">
        <v>9.849976315</v>
      </c>
      <c r="AT8" s="9">
        <v>0.5</v>
      </c>
      <c r="AU8" s="9">
        <v>9.5993895125</v>
      </c>
      <c r="AV8" s="9">
        <v>0.5</v>
      </c>
      <c r="AW8" s="9">
        <v>1.4777179075</v>
      </c>
      <c r="AX8" s="9">
        <v>0.4992</v>
      </c>
      <c r="AY8" s="9">
        <v>1.4673377425</v>
      </c>
      <c r="AZ8" s="9">
        <v>0.5</v>
      </c>
      <c r="BA8" s="9">
        <v>0.00235174</v>
      </c>
      <c r="BB8" s="9">
        <v>0.3</v>
      </c>
      <c r="BC8" s="9">
        <v>0.3518</v>
      </c>
      <c r="BD8" s="9">
        <v>0.3484</v>
      </c>
      <c r="BE8" s="9">
        <v>0.3076</v>
      </c>
    </row>
    <row r="9" spans="1:57">
      <c r="A9" s="9" t="s">
        <v>23</v>
      </c>
      <c r="B9" s="10">
        <v>0.287653496</v>
      </c>
      <c r="C9" s="10">
        <v>0.571870967741936</v>
      </c>
      <c r="D9" s="10">
        <v>0.004788762</v>
      </c>
      <c r="E9" s="10">
        <v>0.509741935483871</v>
      </c>
      <c r="F9" s="10">
        <v>0.072090436</v>
      </c>
      <c r="G9" s="10">
        <v>0.512387096774194</v>
      </c>
      <c r="H9" s="10">
        <v>0.13606776</v>
      </c>
      <c r="I9" s="10">
        <v>0.604236559139785</v>
      </c>
      <c r="J9" s="10">
        <v>0.270029266</v>
      </c>
      <c r="K9" s="10">
        <v>0.510408602150538</v>
      </c>
      <c r="L9" s="10">
        <v>0.004716246</v>
      </c>
      <c r="M9" s="10">
        <v>0.509741935483871</v>
      </c>
      <c r="N9" s="10">
        <v>0.258966472</v>
      </c>
      <c r="O9" s="10">
        <v>0.484430107526882</v>
      </c>
      <c r="P9" s="10">
        <v>0.726798438</v>
      </c>
      <c r="Q9" s="10">
        <v>0.494408602150538</v>
      </c>
      <c r="R9" s="10">
        <v>0.738445372</v>
      </c>
      <c r="S9" s="10">
        <v>0.493741935483871</v>
      </c>
      <c r="T9" s="10">
        <v>0.019444322</v>
      </c>
      <c r="U9" s="10">
        <v>0.510387096774194</v>
      </c>
      <c r="V9" s="10">
        <v>0.211954502</v>
      </c>
      <c r="W9" s="10">
        <v>0.484451612903226</v>
      </c>
      <c r="X9" s="10">
        <v>0.000378438</v>
      </c>
      <c r="Y9" s="10">
        <v>0.299784946236559</v>
      </c>
      <c r="Z9" s="10">
        <v>0.34152688172043</v>
      </c>
      <c r="AA9" s="10">
        <v>0.449548387096774</v>
      </c>
      <c r="AB9" s="10">
        <v>0.317505376344086</v>
      </c>
      <c r="AD9" s="9">
        <v>6</v>
      </c>
      <c r="AE9" s="9">
        <v>0.287653496</v>
      </c>
      <c r="AF9" s="9">
        <v>0.571870967741936</v>
      </c>
      <c r="AG9" s="9">
        <v>0.004788762</v>
      </c>
      <c r="AH9" s="9">
        <v>0.509741935483871</v>
      </c>
      <c r="AI9" s="9">
        <v>0.072090436</v>
      </c>
      <c r="AJ9" s="9">
        <v>0.512387096774194</v>
      </c>
      <c r="AK9" s="9">
        <v>0.13606776</v>
      </c>
      <c r="AL9" s="9">
        <v>0.604236559139785</v>
      </c>
      <c r="AM9" s="9">
        <v>0.270029266</v>
      </c>
      <c r="AN9" s="9">
        <v>0.510408602150538</v>
      </c>
      <c r="AO9" s="9">
        <v>0.004716246</v>
      </c>
      <c r="AP9" s="9">
        <v>0.509741935483871</v>
      </c>
      <c r="AQ9" s="9">
        <v>0.258966472</v>
      </c>
      <c r="AR9" s="9">
        <v>0.484430107526882</v>
      </c>
      <c r="AS9" s="9">
        <v>0.726798438</v>
      </c>
      <c r="AT9" s="9">
        <v>0.494408602150538</v>
      </c>
      <c r="AU9" s="9">
        <v>0.738445372</v>
      </c>
      <c r="AV9" s="9">
        <v>0.493741935483871</v>
      </c>
      <c r="AW9" s="9">
        <v>0.019444322</v>
      </c>
      <c r="AX9" s="9">
        <v>0.510387096774194</v>
      </c>
      <c r="AY9" s="9">
        <v>0.211954502</v>
      </c>
      <c r="AZ9" s="9">
        <v>0.484451612903226</v>
      </c>
      <c r="BA9" s="9">
        <v>0.000378438</v>
      </c>
      <c r="BB9" s="9">
        <v>0.299784946236559</v>
      </c>
      <c r="BC9" s="9">
        <v>0.34152688172043</v>
      </c>
      <c r="BD9" s="9">
        <v>0.449548387096774</v>
      </c>
      <c r="BE9" s="9">
        <v>0.317505376344086</v>
      </c>
    </row>
    <row r="10" spans="1:57">
      <c r="A10" s="9" t="s">
        <v>24</v>
      </c>
      <c r="B10" s="10">
        <v>0.862895915</v>
      </c>
      <c r="C10" s="10">
        <v>0.694029850746269</v>
      </c>
      <c r="D10" s="10">
        <v>0.00523437</v>
      </c>
      <c r="E10" s="10">
        <v>0.465671641791045</v>
      </c>
      <c r="F10" s="10">
        <v>0.38439165</v>
      </c>
      <c r="G10" s="10">
        <v>0.465671641791045</v>
      </c>
      <c r="H10" s="10">
        <v>1.01075208</v>
      </c>
      <c r="I10" s="10">
        <v>0.474626865671642</v>
      </c>
      <c r="J10" s="10">
        <v>0.83572843</v>
      </c>
      <c r="K10" s="10">
        <v>0.461194029850746</v>
      </c>
      <c r="L10" s="10">
        <v>0.00497329</v>
      </c>
      <c r="M10" s="10">
        <v>0.464925373134328</v>
      </c>
      <c r="N10" s="10">
        <v>0.85070041</v>
      </c>
      <c r="O10" s="10">
        <v>0.66044776119403</v>
      </c>
      <c r="P10" s="10">
        <v>3.423564235</v>
      </c>
      <c r="Q10" s="10">
        <v>0.57089552238806</v>
      </c>
      <c r="R10" s="10">
        <v>3.425722705</v>
      </c>
      <c r="S10" s="10">
        <v>0.567164179104478</v>
      </c>
      <c r="T10" s="10">
        <v>0.23872604</v>
      </c>
      <c r="U10" s="10">
        <v>0.464925373134328</v>
      </c>
      <c r="V10" s="10">
        <v>0.510816865</v>
      </c>
      <c r="W10" s="10">
        <v>0.644029850746269</v>
      </c>
      <c r="X10" s="10">
        <v>0.00088165</v>
      </c>
      <c r="Y10" s="10">
        <v>0.305970149253731</v>
      </c>
      <c r="Z10" s="10">
        <v>0.264179104477612</v>
      </c>
      <c r="AA10" s="10">
        <v>0.200746268656716</v>
      </c>
      <c r="AB10" s="10">
        <v>0.243283582089552</v>
      </c>
      <c r="AD10" s="9">
        <v>7</v>
      </c>
      <c r="AE10" s="9">
        <v>0.862895915</v>
      </c>
      <c r="AF10" s="9">
        <v>0.694029850746269</v>
      </c>
      <c r="AG10" s="9">
        <v>0.00523437</v>
      </c>
      <c r="AH10" s="9">
        <v>0.465671641791045</v>
      </c>
      <c r="AI10" s="9">
        <v>0.38439165</v>
      </c>
      <c r="AJ10" s="9">
        <v>0.465671641791045</v>
      </c>
      <c r="AK10" s="9">
        <v>1.01075208</v>
      </c>
      <c r="AL10" s="9">
        <v>0.474626865671642</v>
      </c>
      <c r="AM10" s="9">
        <v>0.83572843</v>
      </c>
      <c r="AN10" s="9">
        <v>0.461194029850746</v>
      </c>
      <c r="AO10" s="9">
        <v>0.00497329</v>
      </c>
      <c r="AP10" s="9">
        <v>0.464925373134328</v>
      </c>
      <c r="AQ10" s="9">
        <v>0.85070041</v>
      </c>
      <c r="AR10" s="9">
        <v>0.66044776119403</v>
      </c>
      <c r="AS10" s="9">
        <v>3.423564235</v>
      </c>
      <c r="AT10" s="9">
        <v>0.57089552238806</v>
      </c>
      <c r="AU10" s="9">
        <v>3.425722705</v>
      </c>
      <c r="AV10" s="9">
        <v>0.567164179104478</v>
      </c>
      <c r="AW10" s="9">
        <v>0.23872604</v>
      </c>
      <c r="AX10" s="9">
        <v>0.464925373134328</v>
      </c>
      <c r="AY10" s="9">
        <v>0.510816865</v>
      </c>
      <c r="AZ10" s="9">
        <v>0.644029850746269</v>
      </c>
      <c r="BA10" s="9">
        <v>0.00088165</v>
      </c>
      <c r="BB10" s="9">
        <v>0.305970149253731</v>
      </c>
      <c r="BC10" s="9">
        <v>0.264179104477612</v>
      </c>
      <c r="BD10" s="9">
        <v>0.200746268656716</v>
      </c>
      <c r="BE10" s="9">
        <v>0.243283582089552</v>
      </c>
    </row>
    <row r="11" spans="1:57">
      <c r="A11" s="9" t="s">
        <v>25</v>
      </c>
      <c r="B11" s="10">
        <v>0.658978368</v>
      </c>
      <c r="C11" s="10">
        <v>0.584827586206897</v>
      </c>
      <c r="D11" s="10">
        <v>0.004997762</v>
      </c>
      <c r="E11" s="10">
        <v>0.529310344827586</v>
      </c>
      <c r="F11" s="10">
        <v>0.290712268</v>
      </c>
      <c r="G11" s="10">
        <v>0.530344827586207</v>
      </c>
      <c r="H11" s="10">
        <v>0.889279378</v>
      </c>
      <c r="I11" s="10">
        <v>0.628275862068966</v>
      </c>
      <c r="J11" s="10">
        <v>0.633590206</v>
      </c>
      <c r="K11" s="10">
        <v>0.532068965517241</v>
      </c>
      <c r="L11" s="10">
        <v>0.00479939</v>
      </c>
      <c r="M11" s="10">
        <v>0.529310344827586</v>
      </c>
      <c r="N11" s="10">
        <v>0.603686124</v>
      </c>
      <c r="O11" s="10">
        <v>0.504827586206897</v>
      </c>
      <c r="P11" s="10">
        <v>2.483946196</v>
      </c>
      <c r="Q11" s="10">
        <v>0.502758620689655</v>
      </c>
      <c r="R11" s="10">
        <v>2.55626389</v>
      </c>
      <c r="S11" s="10">
        <v>0.502068965517241</v>
      </c>
      <c r="T11" s="10">
        <v>0.157150734</v>
      </c>
      <c r="U11" s="10">
        <v>0.528965517241379</v>
      </c>
      <c r="V11" s="10">
        <v>0.382243598</v>
      </c>
      <c r="W11" s="10">
        <v>0.507931034482759</v>
      </c>
      <c r="X11" s="10">
        <v>0.000717246</v>
      </c>
      <c r="Y11" s="10">
        <v>0.303448275862069</v>
      </c>
      <c r="Z11" s="10">
        <v>0.381379310344828</v>
      </c>
      <c r="AA11" s="10">
        <v>0.39448275862069</v>
      </c>
      <c r="AB11" s="10">
        <v>0.342068965517241</v>
      </c>
      <c r="AD11" s="9">
        <v>8</v>
      </c>
      <c r="AE11" s="9">
        <v>0.658978368</v>
      </c>
      <c r="AF11" s="9">
        <v>0.584827586206897</v>
      </c>
      <c r="AG11" s="9">
        <v>0.004997762</v>
      </c>
      <c r="AH11" s="9">
        <v>0.529310344827586</v>
      </c>
      <c r="AI11" s="9">
        <v>0.290712268</v>
      </c>
      <c r="AJ11" s="9">
        <v>0.530344827586207</v>
      </c>
      <c r="AK11" s="9">
        <v>0.889279378</v>
      </c>
      <c r="AL11" s="9">
        <v>0.628275862068966</v>
      </c>
      <c r="AM11" s="9">
        <v>0.633590206</v>
      </c>
      <c r="AN11" s="9">
        <v>0.532068965517241</v>
      </c>
      <c r="AO11" s="9">
        <v>0.00479939</v>
      </c>
      <c r="AP11" s="9">
        <v>0.529310344827586</v>
      </c>
      <c r="AQ11" s="9">
        <v>0.603686124</v>
      </c>
      <c r="AR11" s="9">
        <v>0.504827586206897</v>
      </c>
      <c r="AS11" s="9">
        <v>2.483946196</v>
      </c>
      <c r="AT11" s="9">
        <v>0.502758620689655</v>
      </c>
      <c r="AU11" s="9">
        <v>2.55626389</v>
      </c>
      <c r="AV11" s="9">
        <v>0.502068965517241</v>
      </c>
      <c r="AW11" s="9">
        <v>0.157150734</v>
      </c>
      <c r="AX11" s="9">
        <v>0.528965517241379</v>
      </c>
      <c r="AY11" s="9">
        <v>0.382243598</v>
      </c>
      <c r="AZ11" s="9">
        <v>0.507931034482759</v>
      </c>
      <c r="BA11" s="9">
        <v>0.000717246</v>
      </c>
      <c r="BB11" s="9">
        <v>0.303448275862069</v>
      </c>
      <c r="BC11" s="9">
        <v>0.381379310344828</v>
      </c>
      <c r="BD11" s="9">
        <v>0.39448275862069</v>
      </c>
      <c r="BE11" s="9">
        <v>0.342068965517241</v>
      </c>
    </row>
    <row r="12" spans="1:57">
      <c r="A12" s="9" t="s">
        <v>26</v>
      </c>
      <c r="B12" s="10">
        <v>0.164806372</v>
      </c>
      <c r="C12" s="10">
        <v>0.658571428571429</v>
      </c>
      <c r="D12" s="10">
        <v>0.004506394</v>
      </c>
      <c r="E12" s="10">
        <v>0.621428571428571</v>
      </c>
      <c r="F12" s="10">
        <v>0.026973682</v>
      </c>
      <c r="G12" s="10">
        <v>0.631428571428571</v>
      </c>
      <c r="H12" s="10">
        <v>0.153284524</v>
      </c>
      <c r="I12" s="10">
        <v>0.68</v>
      </c>
      <c r="J12" s="10">
        <v>0.168190468</v>
      </c>
      <c r="K12" s="10">
        <v>0.617142857142857</v>
      </c>
      <c r="L12" s="10">
        <v>0.00449412</v>
      </c>
      <c r="M12" s="10">
        <v>0.621428571428571</v>
      </c>
      <c r="N12" s="10">
        <v>0.1673141</v>
      </c>
      <c r="O12" s="10">
        <v>0.651428571428571</v>
      </c>
      <c r="P12" s="10">
        <v>0.303791822</v>
      </c>
      <c r="Q12" s="10">
        <v>0.634285714285714</v>
      </c>
      <c r="R12" s="10">
        <v>0.283303184</v>
      </c>
      <c r="S12" s="10">
        <v>0.634285714285714</v>
      </c>
      <c r="T12" s="10">
        <v>0.007057908</v>
      </c>
      <c r="U12" s="10">
        <v>0.624285714285714</v>
      </c>
      <c r="V12" s="10">
        <v>0.148763762</v>
      </c>
      <c r="W12" s="10">
        <v>0.652857142857143</v>
      </c>
      <c r="X12" s="10">
        <v>0.00013544</v>
      </c>
      <c r="Y12" s="10">
        <v>0.414285714285714</v>
      </c>
      <c r="Z12" s="10">
        <v>0.432857142857143</v>
      </c>
      <c r="AA12" s="10">
        <v>0.412857142857143</v>
      </c>
      <c r="AB12" s="10">
        <v>0.424285714285714</v>
      </c>
      <c r="AD12" s="9">
        <v>9</v>
      </c>
      <c r="AE12" s="9">
        <v>0.164806372</v>
      </c>
      <c r="AF12" s="9">
        <v>0.658571428571429</v>
      </c>
      <c r="AG12" s="9">
        <v>0.004506394</v>
      </c>
      <c r="AH12" s="9">
        <v>0.621428571428571</v>
      </c>
      <c r="AI12" s="9">
        <v>0.026973682</v>
      </c>
      <c r="AJ12" s="9">
        <v>0.631428571428571</v>
      </c>
      <c r="AK12" s="9">
        <v>0.153284524</v>
      </c>
      <c r="AL12" s="9">
        <v>0.68</v>
      </c>
      <c r="AM12" s="9">
        <v>0.168190468</v>
      </c>
      <c r="AN12" s="9">
        <v>0.617142857142857</v>
      </c>
      <c r="AO12" s="9">
        <v>0.00449412</v>
      </c>
      <c r="AP12" s="9">
        <v>0.621428571428571</v>
      </c>
      <c r="AQ12" s="9">
        <v>0.1673141</v>
      </c>
      <c r="AR12" s="9">
        <v>0.651428571428571</v>
      </c>
      <c r="AS12" s="9">
        <v>0.303791822</v>
      </c>
      <c r="AT12" s="9">
        <v>0.634285714285714</v>
      </c>
      <c r="AU12" s="9">
        <v>0.283303184</v>
      </c>
      <c r="AV12" s="9">
        <v>0.634285714285714</v>
      </c>
      <c r="AW12" s="9">
        <v>0.007057908</v>
      </c>
      <c r="AX12" s="9">
        <v>0.624285714285714</v>
      </c>
      <c r="AY12" s="9">
        <v>0.148763762</v>
      </c>
      <c r="AZ12" s="9">
        <v>0.652857142857143</v>
      </c>
      <c r="BA12" s="9">
        <v>0.00013544</v>
      </c>
      <c r="BB12" s="9">
        <v>0.414285714285714</v>
      </c>
      <c r="BC12" s="9">
        <v>0.432857142857143</v>
      </c>
      <c r="BD12" s="9">
        <v>0.412857142857143</v>
      </c>
      <c r="BE12" s="9">
        <v>0.424285714285714</v>
      </c>
    </row>
    <row r="13" spans="1:57">
      <c r="A13" s="9" t="s">
        <v>27</v>
      </c>
      <c r="B13" s="10">
        <v>0.610511902</v>
      </c>
      <c r="C13" s="10">
        <v>0.711928571428572</v>
      </c>
      <c r="D13" s="10">
        <v>0.00503646</v>
      </c>
      <c r="E13" s="10">
        <v>0.580214285714286</v>
      </c>
      <c r="F13" s="10">
        <v>0.24232766</v>
      </c>
      <c r="G13" s="10">
        <v>0.580909090909091</v>
      </c>
      <c r="H13" s="10">
        <v>0.681650976</v>
      </c>
      <c r="I13" s="10">
        <v>0.587344155844156</v>
      </c>
      <c r="J13" s="10">
        <v>0.580132186</v>
      </c>
      <c r="K13" s="10">
        <v>0.569045454545455</v>
      </c>
      <c r="L13" s="10">
        <v>0.004861544</v>
      </c>
      <c r="M13" s="10">
        <v>0.579142857142857</v>
      </c>
      <c r="N13" s="10">
        <v>0.591839106</v>
      </c>
      <c r="O13" s="10">
        <v>0.705032467532468</v>
      </c>
      <c r="P13" s="10">
        <v>2.30538061</v>
      </c>
      <c r="Q13" s="10">
        <v>0.642590909090909</v>
      </c>
      <c r="R13" s="10">
        <v>2.399496676</v>
      </c>
      <c r="S13" s="10">
        <v>0.641136363636364</v>
      </c>
      <c r="T13" s="10">
        <v>0.159713528</v>
      </c>
      <c r="U13" s="10">
        <v>0.5795</v>
      </c>
      <c r="V13" s="10">
        <v>0.387530458</v>
      </c>
      <c r="W13" s="10">
        <v>0.701435064935065</v>
      </c>
      <c r="X13" s="10">
        <v>0.000667502</v>
      </c>
      <c r="Y13" s="10">
        <v>0.402948051948052</v>
      </c>
      <c r="Z13" s="10">
        <v>0.364311688311688</v>
      </c>
      <c r="AA13" s="10">
        <v>0.36761038961039</v>
      </c>
      <c r="AB13" s="10">
        <v>0.378324675324675</v>
      </c>
      <c r="AD13" s="9">
        <v>10</v>
      </c>
      <c r="AE13" s="9">
        <v>0.610511902</v>
      </c>
      <c r="AF13" s="9">
        <v>0.711928571428572</v>
      </c>
      <c r="AG13" s="9">
        <v>0.00503646</v>
      </c>
      <c r="AH13" s="9">
        <v>0.580214285714286</v>
      </c>
      <c r="AI13" s="9">
        <v>0.24232766</v>
      </c>
      <c r="AJ13" s="9">
        <v>0.580909090909091</v>
      </c>
      <c r="AK13" s="9">
        <v>0.681650976</v>
      </c>
      <c r="AL13" s="9">
        <v>0.587344155844156</v>
      </c>
      <c r="AM13" s="9">
        <v>0.580132186</v>
      </c>
      <c r="AN13" s="9">
        <v>0.569045454545455</v>
      </c>
      <c r="AO13" s="9">
        <v>0.004861544</v>
      </c>
      <c r="AP13" s="9">
        <v>0.579142857142857</v>
      </c>
      <c r="AQ13" s="9">
        <v>0.591839106</v>
      </c>
      <c r="AR13" s="9">
        <v>0.705032467532468</v>
      </c>
      <c r="AS13" s="9">
        <v>2.30538061</v>
      </c>
      <c r="AT13" s="9">
        <v>0.642590909090909</v>
      </c>
      <c r="AU13" s="9">
        <v>2.399496676</v>
      </c>
      <c r="AV13" s="9">
        <v>0.641136363636364</v>
      </c>
      <c r="AW13" s="9">
        <v>0.159713528</v>
      </c>
      <c r="AX13" s="9">
        <v>0.5795</v>
      </c>
      <c r="AY13" s="9">
        <v>0.387530458</v>
      </c>
      <c r="AZ13" s="9">
        <v>0.701435064935065</v>
      </c>
      <c r="BA13" s="9">
        <v>0.000667502</v>
      </c>
      <c r="BB13" s="9">
        <v>0.402948051948052</v>
      </c>
      <c r="BC13" s="9">
        <v>0.364311688311688</v>
      </c>
      <c r="BD13" s="9">
        <v>0.36761038961039</v>
      </c>
      <c r="BE13" s="9">
        <v>0.378324675324675</v>
      </c>
    </row>
    <row r="14" spans="1:57">
      <c r="A14" s="9" t="s">
        <v>28</v>
      </c>
      <c r="B14" s="10">
        <v>1.087331886</v>
      </c>
      <c r="C14" s="10">
        <v>0.551719070403281</v>
      </c>
      <c r="D14" s="10">
        <v>0.005745124</v>
      </c>
      <c r="E14" s="10">
        <v>0.505334928229665</v>
      </c>
      <c r="F14" s="10">
        <v>0.498506798</v>
      </c>
      <c r="G14" s="10">
        <v>0.504808612440192</v>
      </c>
      <c r="H14" s="10">
        <v>2.112268192</v>
      </c>
      <c r="I14" s="10">
        <v>0.499572795625427</v>
      </c>
      <c r="J14" s="10">
        <v>1.062695118</v>
      </c>
      <c r="K14" s="10">
        <v>0.502467532467532</v>
      </c>
      <c r="L14" s="10">
        <v>0.00539001</v>
      </c>
      <c r="M14" s="10">
        <v>0.505334928229665</v>
      </c>
      <c r="N14" s="10">
        <v>1.034571036</v>
      </c>
      <c r="O14" s="10">
        <v>0.545714285714286</v>
      </c>
      <c r="P14" s="10">
        <v>4.066901622</v>
      </c>
      <c r="Q14" s="10">
        <v>0.537894736842105</v>
      </c>
      <c r="R14" s="10">
        <v>3.968564788</v>
      </c>
      <c r="S14" s="10">
        <v>0.537894736842105</v>
      </c>
      <c r="T14" s="10">
        <v>0.387424536</v>
      </c>
      <c r="U14" s="10">
        <v>0.504285714285714</v>
      </c>
      <c r="V14" s="10">
        <v>0.575377946</v>
      </c>
      <c r="W14" s="10">
        <v>0.545714285714286</v>
      </c>
      <c r="X14" s="10">
        <v>0.001063462</v>
      </c>
      <c r="Y14" s="10">
        <v>0.333188653451811</v>
      </c>
      <c r="Z14" s="10">
        <v>0.311811346548189</v>
      </c>
      <c r="AA14" s="10">
        <v>0.296930963773069</v>
      </c>
      <c r="AB14" s="10">
        <v>0.293496240601504</v>
      </c>
      <c r="AD14" s="9">
        <v>11</v>
      </c>
      <c r="AE14" s="9">
        <v>1.087331886</v>
      </c>
      <c r="AF14" s="9">
        <v>0.551719070403281</v>
      </c>
      <c r="AG14" s="9">
        <v>0.005745124</v>
      </c>
      <c r="AH14" s="9">
        <v>0.505334928229665</v>
      </c>
      <c r="AI14" s="9">
        <v>0.498506798</v>
      </c>
      <c r="AJ14" s="9">
        <v>0.504808612440192</v>
      </c>
      <c r="AK14" s="9">
        <v>2.112268192</v>
      </c>
      <c r="AL14" s="9">
        <v>0.499572795625427</v>
      </c>
      <c r="AM14" s="9">
        <v>1.062695118</v>
      </c>
      <c r="AN14" s="9">
        <v>0.502467532467532</v>
      </c>
      <c r="AO14" s="9">
        <v>0.00539001</v>
      </c>
      <c r="AP14" s="9">
        <v>0.505334928229665</v>
      </c>
      <c r="AQ14" s="9">
        <v>1.034571036</v>
      </c>
      <c r="AR14" s="9">
        <v>0.545714285714286</v>
      </c>
      <c r="AS14" s="9">
        <v>4.066901622</v>
      </c>
      <c r="AT14" s="9">
        <v>0.537894736842105</v>
      </c>
      <c r="AU14" s="9">
        <v>3.968564788</v>
      </c>
      <c r="AV14" s="9">
        <v>0.537894736842105</v>
      </c>
      <c r="AW14" s="9">
        <v>0.387424536</v>
      </c>
      <c r="AX14" s="9">
        <v>0.504285714285714</v>
      </c>
      <c r="AY14" s="9">
        <v>0.575377946</v>
      </c>
      <c r="AZ14" s="9">
        <v>0.545714285714286</v>
      </c>
      <c r="BA14" s="9">
        <v>0.001063462</v>
      </c>
      <c r="BB14" s="9">
        <v>0.333188653451811</v>
      </c>
      <c r="BC14" s="9">
        <v>0.311811346548189</v>
      </c>
      <c r="BD14" s="9">
        <v>0.296930963773069</v>
      </c>
      <c r="BE14" s="9">
        <v>0.293496240601504</v>
      </c>
    </row>
    <row r="15" spans="1:57">
      <c r="A15" s="9" t="s">
        <v>29</v>
      </c>
      <c r="B15" s="10">
        <v>0.188739508</v>
      </c>
      <c r="C15" s="10">
        <v>0.715555555555556</v>
      </c>
      <c r="D15" s="10">
        <v>0.004385378</v>
      </c>
      <c r="E15" s="10">
        <v>0.626666666666667</v>
      </c>
      <c r="F15" s="10">
        <v>0.03527838</v>
      </c>
      <c r="G15" s="10">
        <v>0.626666666666667</v>
      </c>
      <c r="H15" s="10">
        <v>0.108428108</v>
      </c>
      <c r="I15" s="10">
        <v>0.661111111111111</v>
      </c>
      <c r="J15" s="10">
        <v>0.187141984</v>
      </c>
      <c r="K15" s="10">
        <v>0.625555555555556</v>
      </c>
      <c r="L15" s="10">
        <v>0.004361628</v>
      </c>
      <c r="M15" s="10">
        <v>0.626666666666667</v>
      </c>
      <c r="N15" s="10">
        <v>0.172465984</v>
      </c>
      <c r="O15" s="10">
        <v>0.594444444444444</v>
      </c>
      <c r="P15" s="10">
        <v>0.412016454</v>
      </c>
      <c r="Q15" s="10">
        <v>0.597777777777778</v>
      </c>
      <c r="R15" s="10">
        <v>0.389414904</v>
      </c>
      <c r="S15" s="10">
        <v>0.597777777777778</v>
      </c>
      <c r="T15" s="10">
        <v>0.009529512</v>
      </c>
      <c r="U15" s="10">
        <v>0.626666666666667</v>
      </c>
      <c r="V15" s="10">
        <v>0.157993536</v>
      </c>
      <c r="W15" s="10">
        <v>0.594444444444444</v>
      </c>
      <c r="X15" s="10">
        <v>0.000174964</v>
      </c>
      <c r="Y15" s="10">
        <v>0.38</v>
      </c>
      <c r="Z15" s="10">
        <v>0.445555555555556</v>
      </c>
      <c r="AA15" s="10">
        <v>0.497777777777778</v>
      </c>
      <c r="AB15" s="10">
        <v>0.401111111111111</v>
      </c>
      <c r="AD15" s="9">
        <v>12</v>
      </c>
      <c r="AE15" s="9">
        <v>0.188739508</v>
      </c>
      <c r="AF15" s="9">
        <v>0.715555555555556</v>
      </c>
      <c r="AG15" s="9">
        <v>0.004385378</v>
      </c>
      <c r="AH15" s="9">
        <v>0.626666666666667</v>
      </c>
      <c r="AI15" s="9">
        <v>0.03527838</v>
      </c>
      <c r="AJ15" s="9">
        <v>0.626666666666667</v>
      </c>
      <c r="AK15" s="9">
        <v>0.108428108</v>
      </c>
      <c r="AL15" s="9">
        <v>0.661111111111111</v>
      </c>
      <c r="AM15" s="9">
        <v>0.187141984</v>
      </c>
      <c r="AN15" s="9">
        <v>0.625555555555556</v>
      </c>
      <c r="AO15" s="9">
        <v>0.004361628</v>
      </c>
      <c r="AP15" s="9">
        <v>0.626666666666667</v>
      </c>
      <c r="AQ15" s="9">
        <v>0.172465984</v>
      </c>
      <c r="AR15" s="9">
        <v>0.594444444444444</v>
      </c>
      <c r="AS15" s="9">
        <v>0.412016454</v>
      </c>
      <c r="AT15" s="9">
        <v>0.597777777777778</v>
      </c>
      <c r="AU15" s="9">
        <v>0.389414904</v>
      </c>
      <c r="AV15" s="9">
        <v>0.597777777777778</v>
      </c>
      <c r="AW15" s="9">
        <v>0.009529512</v>
      </c>
      <c r="AX15" s="9">
        <v>0.626666666666667</v>
      </c>
      <c r="AY15" s="9">
        <v>0.157993536</v>
      </c>
      <c r="AZ15" s="9">
        <v>0.594444444444444</v>
      </c>
      <c r="BA15" s="9">
        <v>0.000174964</v>
      </c>
      <c r="BB15" s="9">
        <v>0.38</v>
      </c>
      <c r="BC15" s="9">
        <v>0.445555555555556</v>
      </c>
      <c r="BD15" s="9">
        <v>0.497777777777778</v>
      </c>
      <c r="BE15" s="9">
        <v>0.401111111111111</v>
      </c>
    </row>
    <row r="16" spans="1:57">
      <c r="A16" s="9" t="s">
        <v>30</v>
      </c>
      <c r="B16" s="10">
        <v>0.411441932</v>
      </c>
      <c r="C16" s="10">
        <v>0.694936575052854</v>
      </c>
      <c r="D16" s="10">
        <v>0.004970398</v>
      </c>
      <c r="E16" s="10">
        <v>0.341564482029598</v>
      </c>
      <c r="F16" s="10">
        <v>0.135922152</v>
      </c>
      <c r="G16" s="10">
        <v>0.346236786469345</v>
      </c>
      <c r="H16" s="10">
        <v>0.494856676</v>
      </c>
      <c r="I16" s="10">
        <v>0.337389006342495</v>
      </c>
      <c r="J16" s="10">
        <v>0.39706309</v>
      </c>
      <c r="K16" s="10">
        <v>0.336490486257928</v>
      </c>
      <c r="L16" s="10">
        <v>0.004843652</v>
      </c>
      <c r="M16" s="10">
        <v>0.341564482029598</v>
      </c>
      <c r="N16" s="10">
        <v>0.430676466</v>
      </c>
      <c r="O16" s="10">
        <v>0.396786469344609</v>
      </c>
      <c r="P16" s="10">
        <v>1.55423655</v>
      </c>
      <c r="Q16" s="10">
        <v>0.399196617336152</v>
      </c>
      <c r="R16" s="10">
        <v>1.60092393</v>
      </c>
      <c r="S16" s="10">
        <v>0.402431289640592</v>
      </c>
      <c r="T16" s="10">
        <v>0.045905426</v>
      </c>
      <c r="U16" s="10">
        <v>0.341099365750529</v>
      </c>
      <c r="V16" s="10">
        <v>0.318253064</v>
      </c>
      <c r="W16" s="10">
        <v>0.394006342494715</v>
      </c>
      <c r="X16" s="10">
        <v>0.000691744</v>
      </c>
      <c r="Y16" s="10">
        <v>0.151754756871036</v>
      </c>
      <c r="Z16" s="10">
        <v>0.117452431289641</v>
      </c>
      <c r="AA16" s="10">
        <v>0.122558139534884</v>
      </c>
      <c r="AB16" s="10">
        <v>0.116638477801268</v>
      </c>
      <c r="AD16" s="9">
        <v>13</v>
      </c>
      <c r="AE16" s="9">
        <v>0.411441932</v>
      </c>
      <c r="AF16" s="9">
        <v>0.694936575052854</v>
      </c>
      <c r="AG16" s="9">
        <v>0.004970398</v>
      </c>
      <c r="AH16" s="9">
        <v>0.341564482029598</v>
      </c>
      <c r="AI16" s="9">
        <v>0.135922152</v>
      </c>
      <c r="AJ16" s="9">
        <v>0.346236786469345</v>
      </c>
      <c r="AK16" s="9">
        <v>0.494856676</v>
      </c>
      <c r="AL16" s="9">
        <v>0.337389006342495</v>
      </c>
      <c r="AM16" s="9">
        <v>0.39706309</v>
      </c>
      <c r="AN16" s="9">
        <v>0.336490486257928</v>
      </c>
      <c r="AO16" s="9">
        <v>0.004843652</v>
      </c>
      <c r="AP16" s="9">
        <v>0.341564482029598</v>
      </c>
      <c r="AQ16" s="9">
        <v>0.430676466</v>
      </c>
      <c r="AR16" s="9">
        <v>0.396786469344609</v>
      </c>
      <c r="AS16" s="9">
        <v>1.55423655</v>
      </c>
      <c r="AT16" s="9">
        <v>0.399196617336152</v>
      </c>
      <c r="AU16" s="9">
        <v>1.60092393</v>
      </c>
      <c r="AV16" s="9">
        <v>0.402431289640592</v>
      </c>
      <c r="AW16" s="9">
        <v>0.045905426</v>
      </c>
      <c r="AX16" s="9">
        <v>0.341099365750529</v>
      </c>
      <c r="AY16" s="9">
        <v>0.318253064</v>
      </c>
      <c r="AZ16" s="9">
        <v>0.394006342494715</v>
      </c>
      <c r="BA16" s="9">
        <v>0.000691744</v>
      </c>
      <c r="BB16" s="9">
        <v>0.151754756871036</v>
      </c>
      <c r="BC16" s="9">
        <v>0.117452431289641</v>
      </c>
      <c r="BD16" s="9">
        <v>0.122558139534884</v>
      </c>
      <c r="BE16" s="9">
        <v>0.116638477801268</v>
      </c>
    </row>
    <row r="17" spans="1:57">
      <c r="A17" s="9" t="s">
        <v>31</v>
      </c>
      <c r="B17" s="10">
        <v>0.630570838</v>
      </c>
      <c r="C17" s="10">
        <v>0.574736842105263</v>
      </c>
      <c r="D17" s="10">
        <v>0.005471828</v>
      </c>
      <c r="E17" s="10">
        <v>0.282681704260652</v>
      </c>
      <c r="F17" s="10">
        <v>0.25102893</v>
      </c>
      <c r="G17" s="10">
        <v>0.282681704260652</v>
      </c>
      <c r="H17" s="10">
        <v>1.135216872</v>
      </c>
      <c r="I17" s="10">
        <v>0.278446115288221</v>
      </c>
      <c r="J17" s="10">
        <v>0.601607656</v>
      </c>
      <c r="K17" s="10">
        <v>0.278790726817043</v>
      </c>
      <c r="L17" s="10">
        <v>0.005459238</v>
      </c>
      <c r="M17" s="10">
        <v>0.282681704260652</v>
      </c>
      <c r="N17" s="10">
        <v>0.638193678</v>
      </c>
      <c r="O17" s="10">
        <v>0.429122807017544</v>
      </c>
      <c r="P17" s="10">
        <v>2.3979547</v>
      </c>
      <c r="Q17" s="10">
        <v>0.405789473684211</v>
      </c>
      <c r="R17" s="10">
        <v>2.48121376</v>
      </c>
      <c r="S17" s="10">
        <v>0.40968045112782</v>
      </c>
      <c r="T17" s="10">
        <v>0.145557212</v>
      </c>
      <c r="U17" s="10">
        <v>0.282681704260652</v>
      </c>
      <c r="V17" s="10">
        <v>0.421334786</v>
      </c>
      <c r="W17" s="10">
        <v>0.423784461152882</v>
      </c>
      <c r="X17" s="10">
        <v>0.000729928</v>
      </c>
      <c r="Y17" s="10">
        <v>0.122644110275689</v>
      </c>
      <c r="Z17" s="10">
        <v>0.0794987468671679</v>
      </c>
      <c r="AA17" s="10">
        <v>0.0734273182957393</v>
      </c>
      <c r="AB17" s="10">
        <v>0.0815914786967419</v>
      </c>
      <c r="AD17" s="9">
        <v>14</v>
      </c>
      <c r="AE17" s="9">
        <v>0.630570838</v>
      </c>
      <c r="AF17" s="9">
        <v>0.574736842105263</v>
      </c>
      <c r="AG17" s="9">
        <v>0.005471828</v>
      </c>
      <c r="AH17" s="9">
        <v>0.282681704260652</v>
      </c>
      <c r="AI17" s="9">
        <v>0.25102893</v>
      </c>
      <c r="AJ17" s="9">
        <v>0.282681704260652</v>
      </c>
      <c r="AK17" s="9">
        <v>1.135216872</v>
      </c>
      <c r="AL17" s="9">
        <v>0.278446115288221</v>
      </c>
      <c r="AM17" s="9">
        <v>0.601607656</v>
      </c>
      <c r="AN17" s="9">
        <v>0.278790726817043</v>
      </c>
      <c r="AO17" s="9">
        <v>0.005459238</v>
      </c>
      <c r="AP17" s="9">
        <v>0.282681704260652</v>
      </c>
      <c r="AQ17" s="9">
        <v>0.638193678</v>
      </c>
      <c r="AR17" s="9">
        <v>0.429122807017544</v>
      </c>
      <c r="AS17" s="9">
        <v>2.3979547</v>
      </c>
      <c r="AT17" s="9">
        <v>0.405789473684211</v>
      </c>
      <c r="AU17" s="9">
        <v>2.48121376</v>
      </c>
      <c r="AV17" s="9">
        <v>0.40968045112782</v>
      </c>
      <c r="AW17" s="9">
        <v>0.145557212</v>
      </c>
      <c r="AX17" s="9">
        <v>0.282681704260652</v>
      </c>
      <c r="AY17" s="9">
        <v>0.421334786</v>
      </c>
      <c r="AZ17" s="9">
        <v>0.423784461152882</v>
      </c>
      <c r="BA17" s="9">
        <v>0.000729928</v>
      </c>
      <c r="BB17" s="9">
        <v>0.122644110275689</v>
      </c>
      <c r="BC17" s="9">
        <v>0.0794987468671679</v>
      </c>
      <c r="BD17" s="9">
        <v>0.0734273182957393</v>
      </c>
      <c r="BE17" s="9">
        <v>0.0815914786967419</v>
      </c>
    </row>
    <row r="18" spans="1:57">
      <c r="A18" s="9" t="s">
        <v>32</v>
      </c>
      <c r="B18" s="10">
        <v>0.205418748</v>
      </c>
      <c r="C18" s="10">
        <v>0.70252380952381</v>
      </c>
      <c r="D18" s="10">
        <v>0.004839662</v>
      </c>
      <c r="E18" s="10">
        <v>0.607095238095238</v>
      </c>
      <c r="F18" s="10">
        <v>0.03755482</v>
      </c>
      <c r="G18" s="10">
        <v>0.616857142857143</v>
      </c>
      <c r="H18" s="10">
        <v>0.215890208</v>
      </c>
      <c r="I18" s="10">
        <v>0.576190476190476</v>
      </c>
      <c r="J18" s="10">
        <v>0.198877006</v>
      </c>
      <c r="K18" s="10">
        <v>0.610095238095238</v>
      </c>
      <c r="L18" s="10">
        <v>0.00486275</v>
      </c>
      <c r="M18" s="10">
        <v>0.606095238095238</v>
      </c>
      <c r="N18" s="10">
        <v>0.194212734</v>
      </c>
      <c r="O18" s="10">
        <v>0.707476190476191</v>
      </c>
      <c r="P18" s="10">
        <v>0.49389827</v>
      </c>
      <c r="Q18" s="10">
        <v>0.681095238095238</v>
      </c>
      <c r="R18" s="10">
        <v>0.485127754</v>
      </c>
      <c r="S18" s="10">
        <v>0.683047619047619</v>
      </c>
      <c r="T18" s="10">
        <v>0.011887744</v>
      </c>
      <c r="U18" s="10">
        <v>0.608095238095238</v>
      </c>
      <c r="V18" s="10">
        <v>0.173482938</v>
      </c>
      <c r="W18" s="10">
        <v>0.70552380952381</v>
      </c>
      <c r="X18" s="10">
        <v>0.0002282</v>
      </c>
      <c r="Y18" s="10">
        <v>0.435095238095238</v>
      </c>
      <c r="Z18" s="10">
        <v>0.40952380952381</v>
      </c>
      <c r="AA18" s="10">
        <v>0.362619047619048</v>
      </c>
      <c r="AB18" s="10">
        <v>0.375047619047619</v>
      </c>
      <c r="AD18" s="9">
        <v>15</v>
      </c>
      <c r="AE18" s="9">
        <v>0.205418748</v>
      </c>
      <c r="AF18" s="9">
        <v>0.70252380952381</v>
      </c>
      <c r="AG18" s="9">
        <v>0.004839662</v>
      </c>
      <c r="AH18" s="9">
        <v>0.607095238095238</v>
      </c>
      <c r="AI18" s="9">
        <v>0.03755482</v>
      </c>
      <c r="AJ18" s="9">
        <v>0.616857142857143</v>
      </c>
      <c r="AK18" s="9">
        <v>0.215890208</v>
      </c>
      <c r="AL18" s="9">
        <v>0.576190476190476</v>
      </c>
      <c r="AM18" s="9">
        <v>0.198877006</v>
      </c>
      <c r="AN18" s="9">
        <v>0.610095238095238</v>
      </c>
      <c r="AO18" s="9">
        <v>0.00486275</v>
      </c>
      <c r="AP18" s="9">
        <v>0.606095238095238</v>
      </c>
      <c r="AQ18" s="9">
        <v>0.194212734</v>
      </c>
      <c r="AR18" s="9">
        <v>0.707476190476191</v>
      </c>
      <c r="AS18" s="9">
        <v>0.49389827</v>
      </c>
      <c r="AT18" s="9">
        <v>0.681095238095238</v>
      </c>
      <c r="AU18" s="9">
        <v>0.485127754</v>
      </c>
      <c r="AV18" s="9">
        <v>0.683047619047619</v>
      </c>
      <c r="AW18" s="9">
        <v>0.011887744</v>
      </c>
      <c r="AX18" s="9">
        <v>0.608095238095238</v>
      </c>
      <c r="AY18" s="9">
        <v>0.173482938</v>
      </c>
      <c r="AZ18" s="9">
        <v>0.70552380952381</v>
      </c>
      <c r="BA18" s="9">
        <v>0.0002282</v>
      </c>
      <c r="BB18" s="9">
        <v>0.435095238095238</v>
      </c>
      <c r="BC18" s="9">
        <v>0.40952380952381</v>
      </c>
      <c r="BD18" s="9">
        <v>0.362619047619048</v>
      </c>
      <c r="BE18" s="9">
        <v>0.375047619047619</v>
      </c>
    </row>
    <row r="19" spans="1:57">
      <c r="A19" s="9" t="s">
        <v>33</v>
      </c>
      <c r="B19" s="10">
        <v>17.324820616</v>
      </c>
      <c r="C19" s="10">
        <v>0.707</v>
      </c>
      <c r="D19" s="10">
        <v>0.012929436</v>
      </c>
      <c r="E19" s="10">
        <v>0.7027</v>
      </c>
      <c r="F19" s="10">
        <v>4.079439026</v>
      </c>
      <c r="G19" s="10">
        <v>0.697</v>
      </c>
      <c r="H19" s="10">
        <v>10.556283666</v>
      </c>
      <c r="I19" s="10">
        <v>0.7018</v>
      </c>
      <c r="J19" s="10">
        <v>17.005736488</v>
      </c>
      <c r="K19" s="10">
        <v>0.7008</v>
      </c>
      <c r="L19" s="10">
        <v>0.011350412</v>
      </c>
      <c r="M19" s="10">
        <v>0.7003</v>
      </c>
      <c r="N19" s="10">
        <v>16.681182752</v>
      </c>
      <c r="O19" s="10">
        <v>0.7065</v>
      </c>
      <c r="P19" s="10">
        <v>34.155498688</v>
      </c>
      <c r="Q19" s="10">
        <v>0.851</v>
      </c>
      <c r="R19" s="10">
        <v>32.227852578</v>
      </c>
      <c r="S19" s="10">
        <v>0.7806</v>
      </c>
      <c r="T19" s="10">
        <v>7.773424306</v>
      </c>
      <c r="U19" s="10">
        <v>0.7012</v>
      </c>
      <c r="V19" s="10">
        <v>6.283160182</v>
      </c>
      <c r="W19" s="10">
        <v>0.7065</v>
      </c>
      <c r="X19" s="10">
        <v>0.005814786</v>
      </c>
      <c r="Y19" s="10">
        <v>0.5004</v>
      </c>
      <c r="Z19" s="10">
        <v>0.4778</v>
      </c>
      <c r="AA19" s="10">
        <v>0.4665</v>
      </c>
      <c r="AB19" s="10">
        <v>0.4815</v>
      </c>
      <c r="AD19" s="9">
        <v>16</v>
      </c>
      <c r="AE19" s="9">
        <v>17.324820616</v>
      </c>
      <c r="AF19" s="9">
        <v>0.707</v>
      </c>
      <c r="AG19" s="9">
        <v>0.012929436</v>
      </c>
      <c r="AH19" s="9">
        <v>0.7027</v>
      </c>
      <c r="AI19" s="9">
        <v>4.079439026</v>
      </c>
      <c r="AJ19" s="9">
        <v>0.697</v>
      </c>
      <c r="AK19" s="9">
        <v>10.556283666</v>
      </c>
      <c r="AL19" s="9">
        <v>0.7018</v>
      </c>
      <c r="AM19" s="9">
        <v>17.005736488</v>
      </c>
      <c r="AN19" s="9">
        <v>0.7008</v>
      </c>
      <c r="AO19" s="9">
        <v>0.011350412</v>
      </c>
      <c r="AP19" s="9">
        <v>0.7003</v>
      </c>
      <c r="AQ19" s="9">
        <v>16.681182752</v>
      </c>
      <c r="AR19" s="9">
        <v>0.7065</v>
      </c>
      <c r="AS19" s="9">
        <v>34.155498688</v>
      </c>
      <c r="AT19" s="9">
        <v>0.851</v>
      </c>
      <c r="AU19" s="9">
        <v>32.227852578</v>
      </c>
      <c r="AV19" s="9">
        <v>0.7806</v>
      </c>
      <c r="AW19" s="9">
        <v>7.773424306</v>
      </c>
      <c r="AX19" s="9">
        <v>0.7012</v>
      </c>
      <c r="AY19" s="9">
        <v>6.283160182</v>
      </c>
      <c r="AZ19" s="9">
        <v>0.7065</v>
      </c>
      <c r="BA19" s="9">
        <v>0.005814786</v>
      </c>
      <c r="BB19" s="9">
        <v>0.5004</v>
      </c>
      <c r="BC19" s="9">
        <v>0.4778</v>
      </c>
      <c r="BD19" s="9">
        <v>0.4665</v>
      </c>
      <c r="BE19" s="9">
        <v>0.4815</v>
      </c>
    </row>
    <row r="20" spans="1:57">
      <c r="A20" s="9" t="s">
        <v>34</v>
      </c>
      <c r="B20" s="10">
        <v>0.28607724</v>
      </c>
      <c r="C20" s="10">
        <v>0.567741935483871</v>
      </c>
      <c r="D20" s="10">
        <v>0.00448451</v>
      </c>
      <c r="E20" s="10">
        <v>0.529032258064516</v>
      </c>
      <c r="F20" s="10">
        <v>0.06782017</v>
      </c>
      <c r="G20" s="10">
        <v>0.529032258064516</v>
      </c>
      <c r="H20" s="10">
        <v>0.2385018</v>
      </c>
      <c r="I20" s="10">
        <v>0.525806451612903</v>
      </c>
      <c r="J20" s="10">
        <v>0.27711613</v>
      </c>
      <c r="K20" s="10">
        <v>0.529032258064516</v>
      </c>
      <c r="L20" s="10">
        <v>0.00471612</v>
      </c>
      <c r="M20" s="10">
        <v>0.529032258064516</v>
      </c>
      <c r="N20" s="10">
        <v>0.27761636</v>
      </c>
      <c r="O20" s="10">
        <v>0.567741935483871</v>
      </c>
      <c r="P20" s="10">
        <v>0.75614936</v>
      </c>
      <c r="Q20" s="10">
        <v>0.567741935483871</v>
      </c>
      <c r="R20" s="10">
        <v>0.74759661</v>
      </c>
      <c r="S20" s="10">
        <v>0.567741935483871</v>
      </c>
      <c r="T20" s="10">
        <v>0.01747388</v>
      </c>
      <c r="U20" s="10">
        <v>0.529032258064516</v>
      </c>
      <c r="V20" s="10">
        <v>0.2017428</v>
      </c>
      <c r="W20" s="10">
        <v>0.567741935483871</v>
      </c>
      <c r="X20" s="10">
        <v>0.00042502</v>
      </c>
      <c r="Y20" s="10">
        <v>0.345161290322581</v>
      </c>
      <c r="Z20" s="10">
        <v>0.32258064516129</v>
      </c>
      <c r="AA20" s="10">
        <v>0.3</v>
      </c>
      <c r="AB20" s="10">
        <v>0.3</v>
      </c>
      <c r="AD20" s="9">
        <v>17</v>
      </c>
      <c r="AE20" s="9">
        <v>0.28607724</v>
      </c>
      <c r="AF20" s="9">
        <v>0.567741935483871</v>
      </c>
      <c r="AG20" s="9">
        <v>0.00448451</v>
      </c>
      <c r="AH20" s="9">
        <v>0.529032258064516</v>
      </c>
      <c r="AI20" s="9">
        <v>0.06782017</v>
      </c>
      <c r="AJ20" s="9">
        <v>0.529032258064516</v>
      </c>
      <c r="AK20" s="9">
        <v>0.2385018</v>
      </c>
      <c r="AL20" s="9">
        <v>0.525806451612903</v>
      </c>
      <c r="AM20" s="9">
        <v>0.27711613</v>
      </c>
      <c r="AN20" s="9">
        <v>0.529032258064516</v>
      </c>
      <c r="AO20" s="9">
        <v>0.00471612</v>
      </c>
      <c r="AP20" s="9">
        <v>0.529032258064516</v>
      </c>
      <c r="AQ20" s="9">
        <v>0.27761636</v>
      </c>
      <c r="AR20" s="9">
        <v>0.567741935483871</v>
      </c>
      <c r="AS20" s="9">
        <v>0.75614936</v>
      </c>
      <c r="AT20" s="9">
        <v>0.567741935483871</v>
      </c>
      <c r="AU20" s="9">
        <v>0.74759661</v>
      </c>
      <c r="AV20" s="9">
        <v>0.567741935483871</v>
      </c>
      <c r="AW20" s="9">
        <v>0.01747388</v>
      </c>
      <c r="AX20" s="9">
        <v>0.529032258064516</v>
      </c>
      <c r="AY20" s="9">
        <v>0.2017428</v>
      </c>
      <c r="AZ20" s="9">
        <v>0.567741935483871</v>
      </c>
      <c r="BA20" s="18">
        <v>0.00042502</v>
      </c>
      <c r="BB20" s="9">
        <v>0.345161290322581</v>
      </c>
      <c r="BC20" s="9">
        <v>0.32258064516129</v>
      </c>
      <c r="BD20" s="9">
        <v>0.3</v>
      </c>
      <c r="BE20" s="9">
        <v>0.3</v>
      </c>
    </row>
    <row r="21" spans="1:57">
      <c r="A21" s="9" t="s">
        <v>35</v>
      </c>
      <c r="B21" s="10">
        <f t="shared" ref="B21:AB21" si="0">AVERAGE(B4:B20)</f>
        <v>1.78336924129412</v>
      </c>
      <c r="C21" s="10">
        <f t="shared" si="0"/>
        <v>0.62860642683542</v>
      </c>
      <c r="D21" s="10">
        <f t="shared" si="0"/>
        <v>0.00583179808823529</v>
      </c>
      <c r="E21" s="10">
        <f t="shared" si="0"/>
        <v>0.499672766283907</v>
      </c>
      <c r="F21" s="10">
        <f t="shared" si="0"/>
        <v>0.542982629441176</v>
      </c>
      <c r="G21" s="10">
        <f t="shared" si="0"/>
        <v>0.500400736239867</v>
      </c>
      <c r="H21" s="10">
        <f t="shared" si="0"/>
        <v>1.62069490964706</v>
      </c>
      <c r="I21" s="10">
        <f t="shared" si="0"/>
        <v>0.522224258406366</v>
      </c>
      <c r="J21" s="10">
        <f t="shared" si="0"/>
        <v>1.73611779402941</v>
      </c>
      <c r="K21" s="10">
        <f t="shared" si="0"/>
        <v>0.496168224340997</v>
      </c>
      <c r="L21" s="10">
        <f t="shared" si="0"/>
        <v>0.0057287140882353</v>
      </c>
      <c r="M21" s="10">
        <f t="shared" si="0"/>
        <v>0.49941230372233</v>
      </c>
      <c r="N21" s="10">
        <f t="shared" si="0"/>
        <v>1.72028278438235</v>
      </c>
      <c r="O21" s="10">
        <f t="shared" si="0"/>
        <v>0.557389974978669</v>
      </c>
      <c r="P21" s="10">
        <f t="shared" si="0"/>
        <v>4.60936011011765</v>
      </c>
      <c r="Q21" s="10">
        <f t="shared" si="0"/>
        <v>0.551943325564748</v>
      </c>
      <c r="R21" s="10">
        <f t="shared" si="0"/>
        <v>4.46929138385294</v>
      </c>
      <c r="S21" s="10">
        <f t="shared" si="0"/>
        <v>0.548368515600808</v>
      </c>
      <c r="T21" s="10">
        <f t="shared" si="0"/>
        <v>0.692758968558824</v>
      </c>
      <c r="U21" s="10">
        <f t="shared" si="0"/>
        <v>0.49831545260442</v>
      </c>
      <c r="V21" s="10">
        <f t="shared" si="0"/>
        <v>0.803651355264706</v>
      </c>
      <c r="W21" s="10">
        <f t="shared" si="0"/>
        <v>0.554997929011389</v>
      </c>
      <c r="X21" s="10">
        <f t="shared" si="0"/>
        <v>0.00109928494117647</v>
      </c>
      <c r="Y21" s="10">
        <f t="shared" si="0"/>
        <v>0.308860677028286</v>
      </c>
      <c r="Z21" s="10">
        <f t="shared" si="0"/>
        <v>0.303931585347098</v>
      </c>
      <c r="AA21" s="10">
        <f t="shared" si="0"/>
        <v>0.300582714920571</v>
      </c>
      <c r="AB21" s="10">
        <f t="shared" si="0"/>
        <v>0.290793919079146</v>
      </c>
      <c r="AD21" s="9" t="s">
        <v>35</v>
      </c>
      <c r="AE21" s="9">
        <f>AVERAGE(AE4:AE20)</f>
        <v>1.78336924129412</v>
      </c>
      <c r="AF21" s="9">
        <f>AVERAGE(AF4:AF20)</f>
        <v>0.62860642683542</v>
      </c>
      <c r="AG21" s="9">
        <f>AVERAGE(AG4:AG20)</f>
        <v>0.00583179808823529</v>
      </c>
      <c r="AH21" s="9">
        <f>AVERAGE(AH4:AH20)</f>
        <v>0.499672766283907</v>
      </c>
      <c r="AI21" s="9">
        <f>AVERAGE(AI4:AI20)</f>
        <v>0.542982629441176</v>
      </c>
      <c r="AJ21" s="9">
        <f>AVERAGE(AJ4:AJ20)</f>
        <v>0.500400736239867</v>
      </c>
      <c r="AK21" s="9">
        <f>AVERAGE(AK4:AK20)</f>
        <v>1.62069490964706</v>
      </c>
      <c r="AL21" s="9">
        <f>AVERAGE(AL4:AL20)</f>
        <v>0.522224258406366</v>
      </c>
      <c r="AM21" s="9">
        <f>AVERAGE(AM4:AM20)</f>
        <v>1.73611779402941</v>
      </c>
      <c r="AN21" s="9">
        <f>AVERAGE(AN4:AN20)</f>
        <v>0.496168224340997</v>
      </c>
      <c r="AO21" s="9">
        <f>AVERAGE(AO4:AO20)</f>
        <v>0.0057287140882353</v>
      </c>
      <c r="AP21" s="9">
        <f>AVERAGE(AP4:AP20)</f>
        <v>0.49941230372233</v>
      </c>
      <c r="AQ21" s="9">
        <f>AVERAGE(AQ4:AQ20)</f>
        <v>1.72028278438235</v>
      </c>
      <c r="AR21" s="9">
        <f>AVERAGE(AR4:AR20)</f>
        <v>0.557389974978669</v>
      </c>
      <c r="AS21" s="9">
        <f>AVERAGE(AS4:AS20)</f>
        <v>4.60936011011765</v>
      </c>
      <c r="AT21" s="9">
        <f>AVERAGE(AT4:AT20)</f>
        <v>0.551943325564748</v>
      </c>
      <c r="AU21" s="9">
        <f>AVERAGE(AU4:AU20)</f>
        <v>4.46929138385294</v>
      </c>
      <c r="AV21" s="9">
        <f>AVERAGE(AV4:AV20)</f>
        <v>0.548368515600808</v>
      </c>
      <c r="AW21" s="9">
        <f>AVERAGE(AW4:AW20)</f>
        <v>0.692758968558824</v>
      </c>
      <c r="AX21" s="9">
        <f>AVERAGE(AX4:AX20)</f>
        <v>0.49831545260442</v>
      </c>
      <c r="AY21" s="9">
        <f>AVERAGE(AY4:AY20)</f>
        <v>0.803651355264706</v>
      </c>
      <c r="AZ21" s="9">
        <f>AVERAGE(AZ4:AZ20)</f>
        <v>0.554997929011389</v>
      </c>
      <c r="BA21" s="9">
        <f>AVERAGE(BA4:BA20)</f>
        <v>0.00109928494117647</v>
      </c>
      <c r="BB21" s="9">
        <f>AVERAGE(BB4:BB20)</f>
        <v>0.308860677028286</v>
      </c>
      <c r="BC21" s="9">
        <f>AVERAGE(BC4:BC20)</f>
        <v>0.303931585347098</v>
      </c>
      <c r="BD21" s="9">
        <f>AVERAGE(BD4:BD20)</f>
        <v>0.300582714920571</v>
      </c>
      <c r="BE21" s="9">
        <f>AVERAGE(BE4:BE20)</f>
        <v>0.290793919079146</v>
      </c>
    </row>
    <row r="24" spans="1:28">
      <c r="A24" s="2" t="s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4" t="s">
        <v>36</v>
      </c>
      <c r="Y24" s="16"/>
      <c r="Z24" s="3" t="s">
        <v>2</v>
      </c>
      <c r="AA24" s="3" t="s">
        <v>3</v>
      </c>
      <c r="AB24" s="3" t="s">
        <v>4</v>
      </c>
    </row>
    <row r="25" ht="25.5" spans="1:28">
      <c r="A25" s="4"/>
      <c r="B25" s="11" t="s">
        <v>37</v>
      </c>
      <c r="C25" s="11"/>
      <c r="D25" s="6" t="s">
        <v>38</v>
      </c>
      <c r="E25" s="6"/>
      <c r="F25" s="7" t="s">
        <v>39</v>
      </c>
      <c r="G25" s="7"/>
      <c r="H25" s="7" t="s">
        <v>40</v>
      </c>
      <c r="I25" s="7"/>
      <c r="J25" s="12" t="s">
        <v>41</v>
      </c>
      <c r="K25" s="12"/>
      <c r="L25" s="13" t="s">
        <v>42</v>
      </c>
      <c r="M25" s="13"/>
      <c r="N25" s="12" t="s">
        <v>43</v>
      </c>
      <c r="O25" s="12"/>
      <c r="P25" s="13" t="s">
        <v>44</v>
      </c>
      <c r="Q25" s="13"/>
      <c r="R25" s="13" t="s">
        <v>45</v>
      </c>
      <c r="S25" s="13"/>
      <c r="T25" s="13" t="s">
        <v>46</v>
      </c>
      <c r="U25" s="13"/>
      <c r="V25" s="13" t="s">
        <v>47</v>
      </c>
      <c r="W25" s="13"/>
      <c r="X25" s="15"/>
      <c r="Y25" s="17"/>
      <c r="Z25" s="3"/>
      <c r="AA25" s="3"/>
      <c r="AB25" s="3"/>
    </row>
    <row r="26" spans="1:28">
      <c r="A26" s="8"/>
      <c r="B26" s="3" t="s">
        <v>48</v>
      </c>
      <c r="C26" s="3" t="s">
        <v>17</v>
      </c>
      <c r="D26" s="3" t="s">
        <v>16</v>
      </c>
      <c r="E26" s="3" t="s">
        <v>17</v>
      </c>
      <c r="F26" s="3" t="s">
        <v>16</v>
      </c>
      <c r="G26" s="3" t="s">
        <v>17</v>
      </c>
      <c r="H26" s="3" t="s">
        <v>16</v>
      </c>
      <c r="I26" s="3" t="s">
        <v>17</v>
      </c>
      <c r="J26" s="3" t="s">
        <v>16</v>
      </c>
      <c r="K26" s="3" t="s">
        <v>17</v>
      </c>
      <c r="L26" s="3" t="s">
        <v>16</v>
      </c>
      <c r="M26" s="3" t="s">
        <v>17</v>
      </c>
      <c r="N26" s="3" t="s">
        <v>16</v>
      </c>
      <c r="O26" s="3" t="s">
        <v>17</v>
      </c>
      <c r="P26" s="3" t="s">
        <v>16</v>
      </c>
      <c r="Q26" s="3" t="s">
        <v>17</v>
      </c>
      <c r="R26" s="3" t="s">
        <v>16</v>
      </c>
      <c r="S26" s="3" t="s">
        <v>17</v>
      </c>
      <c r="T26" s="3" t="s">
        <v>16</v>
      </c>
      <c r="U26" s="3" t="s">
        <v>17</v>
      </c>
      <c r="V26" s="3" t="s">
        <v>16</v>
      </c>
      <c r="W26" s="3" t="s">
        <v>17</v>
      </c>
      <c r="X26" s="3" t="s">
        <v>16</v>
      </c>
      <c r="Y26" s="3" t="s">
        <v>17</v>
      </c>
      <c r="Z26" s="3" t="s">
        <v>17</v>
      </c>
      <c r="AA26" s="3" t="s">
        <v>17</v>
      </c>
      <c r="AB26" s="3" t="s">
        <v>17</v>
      </c>
    </row>
    <row r="27" spans="1:28">
      <c r="A27" s="9" t="s">
        <v>18</v>
      </c>
      <c r="B27" s="10">
        <f t="shared" ref="B27:F27" si="1">B4*1000</f>
        <v>914.91538</v>
      </c>
      <c r="C27" s="10">
        <f t="shared" ref="C27:G27" si="2">C4*100</f>
        <v>69.6150895140665</v>
      </c>
      <c r="D27" s="10">
        <f t="shared" si="1"/>
        <v>6.895062</v>
      </c>
      <c r="E27" s="10">
        <f t="shared" si="2"/>
        <v>45.4663256606991</v>
      </c>
      <c r="F27" s="10">
        <f t="shared" si="1"/>
        <v>385.569784</v>
      </c>
      <c r="G27" s="10">
        <f t="shared" si="2"/>
        <v>45.5656436487639</v>
      </c>
      <c r="H27" s="10">
        <f t="shared" ref="H27:L27" si="3">H4*1000</f>
        <v>1452.554332</v>
      </c>
      <c r="I27" s="10">
        <f t="shared" ref="I27:M27" si="4">I4*100</f>
        <v>43.7796248934356</v>
      </c>
      <c r="J27" s="10">
        <f t="shared" si="3"/>
        <v>867.567654</v>
      </c>
      <c r="K27" s="10">
        <f t="shared" si="4"/>
        <v>44.3925831202046</v>
      </c>
      <c r="L27" s="10">
        <f t="shared" si="3"/>
        <v>8.816036</v>
      </c>
      <c r="M27" s="10">
        <f t="shared" si="4"/>
        <v>45.495737425405</v>
      </c>
      <c r="N27" s="10">
        <f t="shared" ref="N27:R27" si="5">N4*1000</f>
        <v>887.373072</v>
      </c>
      <c r="O27" s="10">
        <f t="shared" ref="O27:S27" si="6">O4*100</f>
        <v>67.156010230179</v>
      </c>
      <c r="P27" s="10">
        <f t="shared" si="5"/>
        <v>3381.524678</v>
      </c>
      <c r="Q27" s="10">
        <f t="shared" si="6"/>
        <v>58.5038363171356</v>
      </c>
      <c r="R27" s="10">
        <f t="shared" si="5"/>
        <v>3376.692934</v>
      </c>
      <c r="S27" s="10">
        <f t="shared" si="6"/>
        <v>58.4168797953964</v>
      </c>
      <c r="T27" s="10">
        <f t="shared" ref="T27:X27" si="7">T4*1000</f>
        <v>246.80138</v>
      </c>
      <c r="U27" s="10">
        <f t="shared" ref="U27:AB27" si="8">U4*100</f>
        <v>44.7421142369992</v>
      </c>
      <c r="V27" s="10">
        <f t="shared" si="7"/>
        <v>535.84047</v>
      </c>
      <c r="W27" s="10">
        <f t="shared" si="8"/>
        <v>65.9663256606991</v>
      </c>
      <c r="X27" s="10">
        <f t="shared" si="7"/>
        <v>1.072958</v>
      </c>
      <c r="Y27" s="10">
        <f t="shared" si="8"/>
        <v>29.2962489343564</v>
      </c>
      <c r="Z27" s="10">
        <f t="shared" si="8"/>
        <v>22.7834612105712</v>
      </c>
      <c r="AA27" s="10">
        <f t="shared" si="8"/>
        <v>17.3904518329071</v>
      </c>
      <c r="AB27" s="10">
        <f t="shared" si="8"/>
        <v>21.0899403239557</v>
      </c>
    </row>
    <row r="28" spans="1:28">
      <c r="A28" s="9" t="s">
        <v>19</v>
      </c>
      <c r="B28" s="10">
        <f t="shared" ref="B28:F28" si="9">B5*1000</f>
        <v>906.74831</v>
      </c>
      <c r="C28" s="10">
        <f t="shared" ref="C28:G28" si="10">C5*100</f>
        <v>57.198419666374</v>
      </c>
      <c r="D28" s="10">
        <f t="shared" si="9"/>
        <v>5.833018</v>
      </c>
      <c r="E28" s="10">
        <f t="shared" si="10"/>
        <v>23.8336259877085</v>
      </c>
      <c r="F28" s="10">
        <f t="shared" si="9"/>
        <v>379.856092</v>
      </c>
      <c r="G28" s="10">
        <f t="shared" si="10"/>
        <v>23.9521510096576</v>
      </c>
      <c r="H28" s="10">
        <f t="shared" ref="H28:L28" si="11">H5*1000</f>
        <v>1103.790584</v>
      </c>
      <c r="I28" s="10">
        <f t="shared" ref="I28:M28" si="12">I5*100</f>
        <v>27.8160667251975</v>
      </c>
      <c r="J28" s="10">
        <f t="shared" si="11"/>
        <v>866.106328</v>
      </c>
      <c r="K28" s="10">
        <f t="shared" si="12"/>
        <v>23.5689201053556</v>
      </c>
      <c r="L28" s="10">
        <f t="shared" si="11"/>
        <v>5.742698</v>
      </c>
      <c r="M28" s="10">
        <f t="shared" si="12"/>
        <v>23.8336259877085</v>
      </c>
      <c r="N28" s="10">
        <f t="shared" ref="N28:R28" si="13">N5*1000</f>
        <v>868.979354</v>
      </c>
      <c r="O28" s="10">
        <f t="shared" ref="O28:S28" si="14">O5*100</f>
        <v>27.4907813871817</v>
      </c>
      <c r="P28" s="10">
        <f t="shared" si="13"/>
        <v>3100.278334</v>
      </c>
      <c r="Q28" s="10">
        <f t="shared" si="14"/>
        <v>32.4951712028095</v>
      </c>
      <c r="R28" s="10">
        <f t="shared" si="13"/>
        <v>3173.693692</v>
      </c>
      <c r="S28" s="10">
        <f t="shared" si="14"/>
        <v>33.0557506584724</v>
      </c>
      <c r="T28" s="10">
        <f t="shared" ref="T28:X28" si="15">T5*1000</f>
        <v>262.043636</v>
      </c>
      <c r="U28" s="10">
        <f t="shared" ref="U28:AB28" si="16">U5*100</f>
        <v>23.8336259877085</v>
      </c>
      <c r="V28" s="10">
        <f t="shared" si="15"/>
        <v>522.415014</v>
      </c>
      <c r="W28" s="10">
        <f t="shared" si="16"/>
        <v>27.167251975417</v>
      </c>
      <c r="X28" s="10">
        <f t="shared" si="15"/>
        <v>0.916754</v>
      </c>
      <c r="Y28" s="10">
        <f t="shared" si="16"/>
        <v>5.04038630377524</v>
      </c>
      <c r="Z28" s="10">
        <f t="shared" si="16"/>
        <v>3.74187884108867</v>
      </c>
      <c r="AA28" s="10">
        <f t="shared" si="16"/>
        <v>3.06453028972783</v>
      </c>
      <c r="AB28" s="10">
        <f t="shared" si="16"/>
        <v>5.39683933274803</v>
      </c>
    </row>
    <row r="29" spans="1:28">
      <c r="A29" s="9" t="s">
        <v>20</v>
      </c>
      <c r="B29" s="10">
        <f t="shared" ref="B29:F29" si="17">B6*1000</f>
        <v>1122.680528</v>
      </c>
      <c r="C29" s="10">
        <f t="shared" ref="C29:G29" si="18">C6*100</f>
        <v>56.6657552973342</v>
      </c>
      <c r="D29" s="10">
        <f t="shared" si="17"/>
        <v>5.897704</v>
      </c>
      <c r="E29" s="10">
        <f t="shared" si="18"/>
        <v>52.3646616541353</v>
      </c>
      <c r="F29" s="10">
        <f t="shared" si="17"/>
        <v>494.449788</v>
      </c>
      <c r="G29" s="10">
        <f t="shared" si="18"/>
        <v>52.1531100478469</v>
      </c>
      <c r="H29" s="10">
        <f t="shared" ref="H29:L29" si="19">H6*1000</f>
        <v>1397.280276</v>
      </c>
      <c r="I29" s="10">
        <f t="shared" ref="I29:M29" si="20">I6*100</f>
        <v>54.8414217361586</v>
      </c>
      <c r="J29" s="10">
        <f t="shared" si="19"/>
        <v>1059.600766</v>
      </c>
      <c r="K29" s="10">
        <f t="shared" si="20"/>
        <v>51.7604237867396</v>
      </c>
      <c r="L29" s="10">
        <f t="shared" si="19"/>
        <v>5.609678</v>
      </c>
      <c r="M29" s="10">
        <f t="shared" si="20"/>
        <v>52.390977443609</v>
      </c>
      <c r="N29" s="10">
        <f t="shared" ref="N29:R29" si="21">N6*1000</f>
        <v>1037.82595</v>
      </c>
      <c r="O29" s="10">
        <f t="shared" ref="O29:S29" si="22">O6*100</f>
        <v>53.9395078605605</v>
      </c>
      <c r="P29" s="10">
        <f t="shared" si="21"/>
        <v>4040.674374</v>
      </c>
      <c r="Q29" s="10">
        <f t="shared" si="22"/>
        <v>54.2262474367738</v>
      </c>
      <c r="R29" s="10">
        <f t="shared" si="21"/>
        <v>3969.661332</v>
      </c>
      <c r="S29" s="10">
        <f t="shared" si="22"/>
        <v>54.2525632262474</v>
      </c>
      <c r="T29" s="10">
        <f t="shared" ref="T29:X29" si="23">T6*1000</f>
        <v>394.869052</v>
      </c>
      <c r="U29" s="10">
        <f t="shared" ref="U29:AB29" si="24">U6*100</f>
        <v>51.9699248120301</v>
      </c>
      <c r="V29" s="10">
        <f t="shared" si="23"/>
        <v>575.348614</v>
      </c>
      <c r="W29" s="10">
        <f t="shared" si="24"/>
        <v>53.9395078605605</v>
      </c>
      <c r="X29" s="10">
        <f t="shared" si="23"/>
        <v>1.098454</v>
      </c>
      <c r="Y29" s="10">
        <f t="shared" si="24"/>
        <v>33.7235133287765</v>
      </c>
      <c r="Z29" s="10">
        <f t="shared" si="24"/>
        <v>33.433014354067</v>
      </c>
      <c r="AA29" s="10">
        <f t="shared" si="24"/>
        <v>31.4921394395079</v>
      </c>
      <c r="AB29" s="10">
        <f t="shared" si="24"/>
        <v>31.1291866028708</v>
      </c>
    </row>
    <row r="30" spans="1:28">
      <c r="A30" s="9" t="s">
        <v>21</v>
      </c>
      <c r="B30" s="10">
        <f t="shared" ref="B30:F30" si="25">B7*1000</f>
        <v>1462.686848</v>
      </c>
      <c r="C30" s="10">
        <f t="shared" ref="C30:G30" si="26">C7*100</f>
        <v>59.7674418604651</v>
      </c>
      <c r="D30" s="10">
        <f t="shared" si="25"/>
        <v>6.110702</v>
      </c>
      <c r="E30" s="10">
        <f t="shared" si="26"/>
        <v>46.5348837209302</v>
      </c>
      <c r="F30" s="10">
        <f t="shared" si="25"/>
        <v>557.372572</v>
      </c>
      <c r="G30" s="10">
        <f t="shared" si="26"/>
        <v>46.6279069767442</v>
      </c>
      <c r="H30" s="10">
        <f t="shared" ref="H30:L30" si="27">H7*1000</f>
        <v>1575.964622</v>
      </c>
      <c r="I30" s="10">
        <f t="shared" ref="I30:M30" si="28">I7*100</f>
        <v>48.7441860465116</v>
      </c>
      <c r="J30" s="10">
        <f t="shared" si="27"/>
        <v>1343.33872</v>
      </c>
      <c r="K30" s="10">
        <f t="shared" si="28"/>
        <v>46.5348837209302</v>
      </c>
      <c r="L30" s="10">
        <f t="shared" si="27"/>
        <v>5.83161</v>
      </c>
      <c r="M30" s="10">
        <f t="shared" si="28"/>
        <v>46.5581395348837</v>
      </c>
      <c r="N30" s="10">
        <f t="shared" ref="N30:R30" si="29">N7*1000</f>
        <v>1406.813374</v>
      </c>
      <c r="O30" s="10">
        <f t="shared" ref="O30:S30" si="30">O7*100</f>
        <v>53.5813953488372</v>
      </c>
      <c r="P30" s="10">
        <f t="shared" si="29"/>
        <v>4906.531226</v>
      </c>
      <c r="Q30" s="10">
        <f t="shared" si="30"/>
        <v>54.5348837209303</v>
      </c>
      <c r="R30" s="10">
        <f t="shared" si="29"/>
        <v>4554.589904</v>
      </c>
      <c r="S30" s="10">
        <f t="shared" si="30"/>
        <v>54.7441860465116</v>
      </c>
      <c r="T30" s="10">
        <f t="shared" ref="T30:X30" si="31">T7*1000</f>
        <v>422.175342</v>
      </c>
      <c r="U30" s="10">
        <f t="shared" ref="U30:AB30" si="32">U7*100</f>
        <v>46.5581395348837</v>
      </c>
      <c r="V30" s="10">
        <f t="shared" si="31"/>
        <v>788.476762</v>
      </c>
      <c r="W30" s="10">
        <f t="shared" si="32"/>
        <v>53.5813953488372</v>
      </c>
      <c r="X30" s="10">
        <f t="shared" si="31"/>
        <v>1.339558</v>
      </c>
      <c r="Y30" s="10">
        <f t="shared" si="32"/>
        <v>27.5348837209302</v>
      </c>
      <c r="Z30" s="10">
        <f t="shared" si="32"/>
        <v>26.6976744186047</v>
      </c>
      <c r="AA30" s="10">
        <f t="shared" si="32"/>
        <v>29.6976744186047</v>
      </c>
      <c r="AB30" s="10">
        <f t="shared" si="32"/>
        <v>30.4883720930233</v>
      </c>
    </row>
    <row r="31" spans="1:28">
      <c r="A31" s="9" t="s">
        <v>22</v>
      </c>
      <c r="B31" s="10">
        <f t="shared" ref="B31:F31" si="33">B8*1000</f>
        <v>3190.999215</v>
      </c>
      <c r="C31" s="10">
        <f t="shared" ref="C31:G31" si="34">C8*100</f>
        <v>51.84</v>
      </c>
      <c r="D31" s="10">
        <f t="shared" si="33"/>
        <v>7.0139975</v>
      </c>
      <c r="E31" s="10">
        <f t="shared" si="34"/>
        <v>51.1</v>
      </c>
      <c r="F31" s="10">
        <f t="shared" si="33"/>
        <v>1291.4104925</v>
      </c>
      <c r="G31" s="10">
        <f t="shared" si="34"/>
        <v>49.98</v>
      </c>
      <c r="H31" s="10">
        <f t="shared" ref="H31:L31" si="35">H8*1000</f>
        <v>4289.74341</v>
      </c>
      <c r="I31" s="10">
        <f t="shared" ref="I31:M31" si="36">I8*100</f>
        <v>57.12</v>
      </c>
      <c r="J31" s="10">
        <f t="shared" si="35"/>
        <v>3159.4810025</v>
      </c>
      <c r="K31" s="10">
        <f t="shared" si="36"/>
        <v>49.92</v>
      </c>
      <c r="L31" s="10">
        <f t="shared" si="35"/>
        <v>6.5597175</v>
      </c>
      <c r="M31" s="10">
        <f t="shared" si="36"/>
        <v>51.1</v>
      </c>
      <c r="N31" s="10">
        <f t="shared" ref="N31:R31" si="37">N8*1000</f>
        <v>3142.3903625</v>
      </c>
      <c r="O31" s="10">
        <f t="shared" ref="O31:S31" si="38">O8*100</f>
        <v>50</v>
      </c>
      <c r="P31" s="10">
        <f t="shared" si="37"/>
        <v>9849.976315</v>
      </c>
      <c r="Q31" s="10">
        <f t="shared" si="38"/>
        <v>50</v>
      </c>
      <c r="R31" s="10">
        <f t="shared" si="37"/>
        <v>9599.3895125</v>
      </c>
      <c r="S31" s="10">
        <f t="shared" si="38"/>
        <v>50</v>
      </c>
      <c r="T31" s="10">
        <f t="shared" ref="T31:X31" si="39">T8*1000</f>
        <v>1477.7179075</v>
      </c>
      <c r="U31" s="10">
        <f t="shared" ref="U31:AB31" si="40">U8*100</f>
        <v>49.92</v>
      </c>
      <c r="V31" s="10">
        <f t="shared" si="39"/>
        <v>1467.3377425</v>
      </c>
      <c r="W31" s="10">
        <f t="shared" si="40"/>
        <v>50</v>
      </c>
      <c r="X31" s="10">
        <f t="shared" si="39"/>
        <v>2.35174</v>
      </c>
      <c r="Y31" s="10">
        <f t="shared" si="40"/>
        <v>30</v>
      </c>
      <c r="Z31" s="10">
        <f t="shared" si="40"/>
        <v>35.18</v>
      </c>
      <c r="AA31" s="10">
        <f t="shared" si="40"/>
        <v>34.84</v>
      </c>
      <c r="AB31" s="10">
        <f t="shared" si="40"/>
        <v>30.76</v>
      </c>
    </row>
    <row r="32" spans="1:28">
      <c r="A32" s="9" t="s">
        <v>23</v>
      </c>
      <c r="B32" s="10">
        <f t="shared" ref="B32:F32" si="41">B9*1000</f>
        <v>287.653496</v>
      </c>
      <c r="C32" s="10">
        <f t="shared" ref="C32:G32" si="42">C9*100</f>
        <v>57.1870967741936</v>
      </c>
      <c r="D32" s="10">
        <f t="shared" si="41"/>
        <v>4.788762</v>
      </c>
      <c r="E32" s="10">
        <f t="shared" si="42"/>
        <v>50.9741935483871</v>
      </c>
      <c r="F32" s="10">
        <f t="shared" si="41"/>
        <v>72.090436</v>
      </c>
      <c r="G32" s="10">
        <f t="shared" si="42"/>
        <v>51.2387096774194</v>
      </c>
      <c r="H32" s="10">
        <f t="shared" ref="H32:L32" si="43">H9*1000</f>
        <v>136.06776</v>
      </c>
      <c r="I32" s="10">
        <f t="shared" ref="I32:M32" si="44">I9*100</f>
        <v>60.4236559139785</v>
      </c>
      <c r="J32" s="10">
        <f t="shared" si="43"/>
        <v>270.029266</v>
      </c>
      <c r="K32" s="10">
        <f t="shared" si="44"/>
        <v>51.0408602150538</v>
      </c>
      <c r="L32" s="10">
        <f t="shared" si="43"/>
        <v>4.716246</v>
      </c>
      <c r="M32" s="10">
        <f t="shared" si="44"/>
        <v>50.9741935483871</v>
      </c>
      <c r="N32" s="10">
        <f t="shared" ref="N32:R32" si="45">N9*1000</f>
        <v>258.966472</v>
      </c>
      <c r="O32" s="10">
        <f t="shared" ref="O32:S32" si="46">O9*100</f>
        <v>48.4430107526882</v>
      </c>
      <c r="P32" s="10">
        <f t="shared" si="45"/>
        <v>726.798438</v>
      </c>
      <c r="Q32" s="10">
        <f t="shared" si="46"/>
        <v>49.4408602150538</v>
      </c>
      <c r="R32" s="10">
        <f t="shared" si="45"/>
        <v>738.445372</v>
      </c>
      <c r="S32" s="10">
        <f t="shared" si="46"/>
        <v>49.3741935483871</v>
      </c>
      <c r="T32" s="10">
        <f t="shared" ref="T32:X32" si="47">T9*1000</f>
        <v>19.444322</v>
      </c>
      <c r="U32" s="10">
        <f t="shared" ref="U32:AB32" si="48">U9*100</f>
        <v>51.0387096774194</v>
      </c>
      <c r="V32" s="10">
        <f t="shared" si="47"/>
        <v>211.954502</v>
      </c>
      <c r="W32" s="10">
        <f t="shared" si="48"/>
        <v>48.4451612903226</v>
      </c>
      <c r="X32" s="10">
        <f t="shared" si="47"/>
        <v>0.378438</v>
      </c>
      <c r="Y32" s="10">
        <f t="shared" si="48"/>
        <v>29.9784946236559</v>
      </c>
      <c r="Z32" s="10">
        <f t="shared" si="48"/>
        <v>34.152688172043</v>
      </c>
      <c r="AA32" s="10">
        <f t="shared" si="48"/>
        <v>44.9548387096774</v>
      </c>
      <c r="AB32" s="10">
        <f t="shared" si="48"/>
        <v>31.7505376344086</v>
      </c>
    </row>
    <row r="33" spans="1:28">
      <c r="A33" s="9" t="s">
        <v>24</v>
      </c>
      <c r="B33" s="10">
        <f t="shared" ref="B33:F33" si="49">B10*1000</f>
        <v>862.895915</v>
      </c>
      <c r="C33" s="10">
        <f t="shared" ref="C33:G33" si="50">C10*100</f>
        <v>69.4029850746269</v>
      </c>
      <c r="D33" s="10">
        <f t="shared" si="49"/>
        <v>5.23437</v>
      </c>
      <c r="E33" s="10">
        <f t="shared" si="50"/>
        <v>46.5671641791045</v>
      </c>
      <c r="F33" s="10">
        <f t="shared" si="49"/>
        <v>384.39165</v>
      </c>
      <c r="G33" s="10">
        <f t="shared" si="50"/>
        <v>46.5671641791045</v>
      </c>
      <c r="H33" s="10">
        <f t="shared" ref="H33:L33" si="51">H10*1000</f>
        <v>1010.75208</v>
      </c>
      <c r="I33" s="10">
        <f t="shared" ref="I33:M33" si="52">I10*100</f>
        <v>47.4626865671642</v>
      </c>
      <c r="J33" s="10">
        <f t="shared" si="51"/>
        <v>835.72843</v>
      </c>
      <c r="K33" s="10">
        <f t="shared" si="52"/>
        <v>46.1194029850746</v>
      </c>
      <c r="L33" s="10">
        <f t="shared" si="51"/>
        <v>4.97329</v>
      </c>
      <c r="M33" s="10">
        <f t="shared" si="52"/>
        <v>46.4925373134328</v>
      </c>
      <c r="N33" s="10">
        <f t="shared" ref="N33:R33" si="53">N10*1000</f>
        <v>850.70041</v>
      </c>
      <c r="O33" s="10">
        <f t="shared" ref="O33:S33" si="54">O10*100</f>
        <v>66.044776119403</v>
      </c>
      <c r="P33" s="10">
        <f t="shared" si="53"/>
        <v>3423.564235</v>
      </c>
      <c r="Q33" s="10">
        <f t="shared" si="54"/>
        <v>57.089552238806</v>
      </c>
      <c r="R33" s="10">
        <f t="shared" si="53"/>
        <v>3425.722705</v>
      </c>
      <c r="S33" s="10">
        <f t="shared" si="54"/>
        <v>56.7164179104478</v>
      </c>
      <c r="T33" s="10">
        <f t="shared" ref="T33:X33" si="55">T10*1000</f>
        <v>238.72604</v>
      </c>
      <c r="U33" s="10">
        <f t="shared" ref="U33:AB33" si="56">U10*100</f>
        <v>46.4925373134328</v>
      </c>
      <c r="V33" s="10">
        <f t="shared" si="55"/>
        <v>510.816865</v>
      </c>
      <c r="W33" s="10">
        <f t="shared" si="56"/>
        <v>64.4029850746269</v>
      </c>
      <c r="X33" s="10">
        <f t="shared" si="55"/>
        <v>0.88165</v>
      </c>
      <c r="Y33" s="10">
        <f t="shared" si="56"/>
        <v>30.5970149253731</v>
      </c>
      <c r="Z33" s="10">
        <f t="shared" si="56"/>
        <v>26.4179104477612</v>
      </c>
      <c r="AA33" s="10">
        <f t="shared" si="56"/>
        <v>20.0746268656716</v>
      </c>
      <c r="AB33" s="10">
        <f t="shared" si="56"/>
        <v>24.3283582089552</v>
      </c>
    </row>
    <row r="34" spans="1:28">
      <c r="A34" s="9" t="s">
        <v>25</v>
      </c>
      <c r="B34" s="10">
        <f t="shared" ref="B34:F34" si="57">B11*1000</f>
        <v>658.978368</v>
      </c>
      <c r="C34" s="10">
        <f t="shared" ref="C34:G34" si="58">C11*100</f>
        <v>58.4827586206897</v>
      </c>
      <c r="D34" s="10">
        <f t="shared" si="57"/>
        <v>4.997762</v>
      </c>
      <c r="E34" s="10">
        <f t="shared" si="58"/>
        <v>52.9310344827586</v>
      </c>
      <c r="F34" s="10">
        <f t="shared" si="57"/>
        <v>290.712268</v>
      </c>
      <c r="G34" s="10">
        <f t="shared" si="58"/>
        <v>53.0344827586207</v>
      </c>
      <c r="H34" s="10">
        <f t="shared" ref="H34:L34" si="59">H11*1000</f>
        <v>889.279378</v>
      </c>
      <c r="I34" s="10">
        <f t="shared" ref="I34:M34" si="60">I11*100</f>
        <v>62.8275862068966</v>
      </c>
      <c r="J34" s="10">
        <f t="shared" si="59"/>
        <v>633.590206</v>
      </c>
      <c r="K34" s="10">
        <f t="shared" si="60"/>
        <v>53.2068965517241</v>
      </c>
      <c r="L34" s="10">
        <f t="shared" si="59"/>
        <v>4.79939</v>
      </c>
      <c r="M34" s="10">
        <f t="shared" si="60"/>
        <v>52.9310344827586</v>
      </c>
      <c r="N34" s="10">
        <f t="shared" ref="N34:R34" si="61">N11*1000</f>
        <v>603.686124</v>
      </c>
      <c r="O34" s="10">
        <f t="shared" ref="O34:S34" si="62">O11*100</f>
        <v>50.4827586206897</v>
      </c>
      <c r="P34" s="10">
        <f t="shared" si="61"/>
        <v>2483.946196</v>
      </c>
      <c r="Q34" s="10">
        <f t="shared" si="62"/>
        <v>50.2758620689655</v>
      </c>
      <c r="R34" s="10">
        <f t="shared" si="61"/>
        <v>2556.26389</v>
      </c>
      <c r="S34" s="10">
        <f t="shared" si="62"/>
        <v>50.2068965517241</v>
      </c>
      <c r="T34" s="10">
        <f t="shared" ref="T34:X34" si="63">T11*1000</f>
        <v>157.150734</v>
      </c>
      <c r="U34" s="10">
        <f t="shared" ref="U34:AB34" si="64">U11*100</f>
        <v>52.8965517241379</v>
      </c>
      <c r="V34" s="10">
        <f t="shared" si="63"/>
        <v>382.243598</v>
      </c>
      <c r="W34" s="10">
        <f t="shared" si="64"/>
        <v>50.7931034482759</v>
      </c>
      <c r="X34" s="10">
        <f t="shared" si="63"/>
        <v>0.717246</v>
      </c>
      <c r="Y34" s="10">
        <f t="shared" si="64"/>
        <v>30.3448275862069</v>
      </c>
      <c r="Z34" s="10">
        <f t="shared" si="64"/>
        <v>38.1379310344828</v>
      </c>
      <c r="AA34" s="10">
        <f t="shared" si="64"/>
        <v>39.448275862069</v>
      </c>
      <c r="AB34" s="10">
        <f t="shared" si="64"/>
        <v>34.2068965517241</v>
      </c>
    </row>
    <row r="35" spans="1:28">
      <c r="A35" s="9" t="s">
        <v>26</v>
      </c>
      <c r="B35" s="10">
        <f t="shared" ref="B35:F35" si="65">B12*1000</f>
        <v>164.806372</v>
      </c>
      <c r="C35" s="10">
        <f t="shared" ref="C35:G35" si="66">C12*100</f>
        <v>65.8571428571429</v>
      </c>
      <c r="D35" s="10">
        <f t="shared" si="65"/>
        <v>4.506394</v>
      </c>
      <c r="E35" s="10">
        <f t="shared" si="66"/>
        <v>62.1428571428571</v>
      </c>
      <c r="F35" s="10">
        <f t="shared" si="65"/>
        <v>26.973682</v>
      </c>
      <c r="G35" s="10">
        <f t="shared" si="66"/>
        <v>63.1428571428571</v>
      </c>
      <c r="H35" s="10">
        <f t="shared" ref="H35:L35" si="67">H12*1000</f>
        <v>153.284524</v>
      </c>
      <c r="I35" s="10">
        <f t="shared" ref="I35:M35" si="68">I12*100</f>
        <v>68</v>
      </c>
      <c r="J35" s="10">
        <f t="shared" si="67"/>
        <v>168.190468</v>
      </c>
      <c r="K35" s="10">
        <f t="shared" si="68"/>
        <v>61.7142857142857</v>
      </c>
      <c r="L35" s="10">
        <f t="shared" si="67"/>
        <v>4.49412</v>
      </c>
      <c r="M35" s="10">
        <f t="shared" si="68"/>
        <v>62.1428571428571</v>
      </c>
      <c r="N35" s="10">
        <f t="shared" ref="N35:R35" si="69">N12*1000</f>
        <v>167.3141</v>
      </c>
      <c r="O35" s="10">
        <f t="shared" ref="O35:S35" si="70">O12*100</f>
        <v>65.1428571428571</v>
      </c>
      <c r="P35" s="10">
        <f t="shared" si="69"/>
        <v>303.791822</v>
      </c>
      <c r="Q35" s="10">
        <f t="shared" si="70"/>
        <v>63.4285714285714</v>
      </c>
      <c r="R35" s="10">
        <f t="shared" si="69"/>
        <v>283.303184</v>
      </c>
      <c r="S35" s="10">
        <f t="shared" si="70"/>
        <v>63.4285714285714</v>
      </c>
      <c r="T35" s="10">
        <f t="shared" ref="T35:X35" si="71">T12*1000</f>
        <v>7.057908</v>
      </c>
      <c r="U35" s="10">
        <f t="shared" ref="U35:AB35" si="72">U12*100</f>
        <v>62.4285714285714</v>
      </c>
      <c r="V35" s="10">
        <f t="shared" si="71"/>
        <v>148.763762</v>
      </c>
      <c r="W35" s="10">
        <f t="shared" si="72"/>
        <v>65.2857142857143</v>
      </c>
      <c r="X35" s="10">
        <f t="shared" si="71"/>
        <v>0.13544</v>
      </c>
      <c r="Y35" s="10">
        <f t="shared" si="72"/>
        <v>41.4285714285714</v>
      </c>
      <c r="Z35" s="10">
        <f t="shared" si="72"/>
        <v>43.2857142857143</v>
      </c>
      <c r="AA35" s="10">
        <f t="shared" si="72"/>
        <v>41.2857142857143</v>
      </c>
      <c r="AB35" s="10">
        <f t="shared" si="72"/>
        <v>42.4285714285714</v>
      </c>
    </row>
    <row r="36" spans="1:28">
      <c r="A36" s="9" t="s">
        <v>27</v>
      </c>
      <c r="B36" s="10">
        <f t="shared" ref="B36:F36" si="73">B13*1000</f>
        <v>610.511902</v>
      </c>
      <c r="C36" s="10">
        <f t="shared" ref="C36:G36" si="74">C13*100</f>
        <v>71.1928571428572</v>
      </c>
      <c r="D36" s="10">
        <f t="shared" si="73"/>
        <v>5.03646</v>
      </c>
      <c r="E36" s="10">
        <f t="shared" si="74"/>
        <v>58.0214285714286</v>
      </c>
      <c r="F36" s="10">
        <f t="shared" si="73"/>
        <v>242.32766</v>
      </c>
      <c r="G36" s="10">
        <f t="shared" si="74"/>
        <v>58.0909090909091</v>
      </c>
      <c r="H36" s="10">
        <f t="shared" ref="H36:L36" si="75">H13*1000</f>
        <v>681.650976</v>
      </c>
      <c r="I36" s="10">
        <f t="shared" ref="I36:M36" si="76">I13*100</f>
        <v>58.7344155844156</v>
      </c>
      <c r="J36" s="10">
        <f t="shared" si="75"/>
        <v>580.132186</v>
      </c>
      <c r="K36" s="10">
        <f t="shared" si="76"/>
        <v>56.9045454545455</v>
      </c>
      <c r="L36" s="10">
        <f t="shared" si="75"/>
        <v>4.861544</v>
      </c>
      <c r="M36" s="10">
        <f t="shared" si="76"/>
        <v>57.9142857142857</v>
      </c>
      <c r="N36" s="10">
        <f t="shared" ref="N36:R36" si="77">N13*1000</f>
        <v>591.839106</v>
      </c>
      <c r="O36" s="10">
        <f t="shared" ref="O36:S36" si="78">O13*100</f>
        <v>70.5032467532468</v>
      </c>
      <c r="P36" s="10">
        <f t="shared" si="77"/>
        <v>2305.38061</v>
      </c>
      <c r="Q36" s="10">
        <f t="shared" si="78"/>
        <v>64.2590909090909</v>
      </c>
      <c r="R36" s="10">
        <f t="shared" si="77"/>
        <v>2399.496676</v>
      </c>
      <c r="S36" s="10">
        <f t="shared" si="78"/>
        <v>64.1136363636364</v>
      </c>
      <c r="T36" s="10">
        <f t="shared" ref="T36:X36" si="79">T13*1000</f>
        <v>159.713528</v>
      </c>
      <c r="U36" s="10">
        <f t="shared" ref="U36:AB36" si="80">U13*100</f>
        <v>57.95</v>
      </c>
      <c r="V36" s="10">
        <f t="shared" si="79"/>
        <v>387.530458</v>
      </c>
      <c r="W36" s="10">
        <f t="shared" si="80"/>
        <v>70.1435064935065</v>
      </c>
      <c r="X36" s="10">
        <f t="shared" si="79"/>
        <v>0.667502</v>
      </c>
      <c r="Y36" s="10">
        <f t="shared" si="80"/>
        <v>40.2948051948052</v>
      </c>
      <c r="Z36" s="10">
        <f t="shared" si="80"/>
        <v>36.4311688311688</v>
      </c>
      <c r="AA36" s="10">
        <f t="shared" si="80"/>
        <v>36.761038961039</v>
      </c>
      <c r="AB36" s="10">
        <f t="shared" si="80"/>
        <v>37.8324675324675</v>
      </c>
    </row>
    <row r="37" spans="1:28">
      <c r="A37" s="9" t="s">
        <v>28</v>
      </c>
      <c r="B37" s="10">
        <f t="shared" ref="B37:F37" si="81">B14*1000</f>
        <v>1087.331886</v>
      </c>
      <c r="C37" s="10">
        <f t="shared" ref="C37:G37" si="82">C14*100</f>
        <v>55.1719070403281</v>
      </c>
      <c r="D37" s="10">
        <f t="shared" si="81"/>
        <v>5.745124</v>
      </c>
      <c r="E37" s="10">
        <f t="shared" si="82"/>
        <v>50.5334928229665</v>
      </c>
      <c r="F37" s="10">
        <f t="shared" si="81"/>
        <v>498.506798</v>
      </c>
      <c r="G37" s="10">
        <f t="shared" si="82"/>
        <v>50.4808612440192</v>
      </c>
      <c r="H37" s="10">
        <f t="shared" ref="H37:L37" si="83">H14*1000</f>
        <v>2112.268192</v>
      </c>
      <c r="I37" s="10">
        <f t="shared" ref="I37:M37" si="84">I14*100</f>
        <v>49.9572795625427</v>
      </c>
      <c r="J37" s="10">
        <f t="shared" si="83"/>
        <v>1062.695118</v>
      </c>
      <c r="K37" s="10">
        <f t="shared" si="84"/>
        <v>50.2467532467532</v>
      </c>
      <c r="L37" s="10">
        <f t="shared" si="83"/>
        <v>5.39001</v>
      </c>
      <c r="M37" s="10">
        <f t="shared" si="84"/>
        <v>50.5334928229665</v>
      </c>
      <c r="N37" s="10">
        <f t="shared" ref="N37:R37" si="85">N14*1000</f>
        <v>1034.571036</v>
      </c>
      <c r="O37" s="10">
        <f t="shared" ref="O37:S37" si="86">O14*100</f>
        <v>54.5714285714286</v>
      </c>
      <c r="P37" s="10">
        <f t="shared" si="85"/>
        <v>4066.901622</v>
      </c>
      <c r="Q37" s="10">
        <f t="shared" si="86"/>
        <v>53.7894736842105</v>
      </c>
      <c r="R37" s="10">
        <f t="shared" si="85"/>
        <v>3968.564788</v>
      </c>
      <c r="S37" s="10">
        <f t="shared" si="86"/>
        <v>53.7894736842105</v>
      </c>
      <c r="T37" s="10">
        <f t="shared" ref="T37:X37" si="87">T14*1000</f>
        <v>387.424536</v>
      </c>
      <c r="U37" s="10">
        <f t="shared" ref="U37:AB37" si="88">U14*100</f>
        <v>50.4285714285714</v>
      </c>
      <c r="V37" s="10">
        <f t="shared" si="87"/>
        <v>575.377946</v>
      </c>
      <c r="W37" s="10">
        <f t="shared" si="88"/>
        <v>54.5714285714286</v>
      </c>
      <c r="X37" s="10">
        <f t="shared" si="87"/>
        <v>1.063462</v>
      </c>
      <c r="Y37" s="10">
        <f t="shared" si="88"/>
        <v>33.3188653451811</v>
      </c>
      <c r="Z37" s="10">
        <f t="shared" si="88"/>
        <v>31.1811346548189</v>
      </c>
      <c r="AA37" s="10">
        <f t="shared" si="88"/>
        <v>29.6930963773069</v>
      </c>
      <c r="AB37" s="10">
        <f t="shared" si="88"/>
        <v>29.3496240601504</v>
      </c>
    </row>
    <row r="38" spans="1:28">
      <c r="A38" s="9" t="s">
        <v>29</v>
      </c>
      <c r="B38" s="10">
        <f t="shared" ref="B38:F38" si="89">B15*1000</f>
        <v>188.739508</v>
      </c>
      <c r="C38" s="10">
        <f t="shared" ref="C38:G38" si="90">C15*100</f>
        <v>71.5555555555556</v>
      </c>
      <c r="D38" s="10">
        <f t="shared" si="89"/>
        <v>4.385378</v>
      </c>
      <c r="E38" s="10">
        <f t="shared" si="90"/>
        <v>62.6666666666667</v>
      </c>
      <c r="F38" s="10">
        <f t="shared" si="89"/>
        <v>35.27838</v>
      </c>
      <c r="G38" s="10">
        <f t="shared" si="90"/>
        <v>62.6666666666667</v>
      </c>
      <c r="H38" s="10">
        <f t="shared" ref="H38:L38" si="91">H15*1000</f>
        <v>108.428108</v>
      </c>
      <c r="I38" s="10">
        <f t="shared" ref="I38:M38" si="92">I15*100</f>
        <v>66.1111111111111</v>
      </c>
      <c r="J38" s="10">
        <f t="shared" si="91"/>
        <v>187.141984</v>
      </c>
      <c r="K38" s="10">
        <f t="shared" si="92"/>
        <v>62.5555555555556</v>
      </c>
      <c r="L38" s="10">
        <f t="shared" si="91"/>
        <v>4.361628</v>
      </c>
      <c r="M38" s="10">
        <f t="shared" si="92"/>
        <v>62.6666666666667</v>
      </c>
      <c r="N38" s="10">
        <f t="shared" ref="N38:R38" si="93">N15*1000</f>
        <v>172.465984</v>
      </c>
      <c r="O38" s="10">
        <f t="shared" ref="O38:S38" si="94">O15*100</f>
        <v>59.4444444444444</v>
      </c>
      <c r="P38" s="10">
        <f t="shared" si="93"/>
        <v>412.016454</v>
      </c>
      <c r="Q38" s="10">
        <f t="shared" si="94"/>
        <v>59.7777777777778</v>
      </c>
      <c r="R38" s="10">
        <f t="shared" si="93"/>
        <v>389.414904</v>
      </c>
      <c r="S38" s="10">
        <f t="shared" si="94"/>
        <v>59.7777777777778</v>
      </c>
      <c r="T38" s="10">
        <f t="shared" ref="T38:X38" si="95">T15*1000</f>
        <v>9.529512</v>
      </c>
      <c r="U38" s="10">
        <f t="shared" ref="U38:AB38" si="96">U15*100</f>
        <v>62.6666666666667</v>
      </c>
      <c r="V38" s="10">
        <f t="shared" si="95"/>
        <v>157.993536</v>
      </c>
      <c r="W38" s="10">
        <f t="shared" si="96"/>
        <v>59.4444444444444</v>
      </c>
      <c r="X38" s="10">
        <f t="shared" si="95"/>
        <v>0.174964</v>
      </c>
      <c r="Y38" s="10">
        <f t="shared" si="96"/>
        <v>38</v>
      </c>
      <c r="Z38" s="10">
        <f t="shared" si="96"/>
        <v>44.5555555555556</v>
      </c>
      <c r="AA38" s="10">
        <f t="shared" si="96"/>
        <v>49.7777777777778</v>
      </c>
      <c r="AB38" s="10">
        <f t="shared" si="96"/>
        <v>40.1111111111111</v>
      </c>
    </row>
    <row r="39" spans="1:28">
      <c r="A39" s="9" t="s">
        <v>30</v>
      </c>
      <c r="B39" s="10">
        <f t="shared" ref="B39:F39" si="97">B16*1000</f>
        <v>411.441932</v>
      </c>
      <c r="C39" s="10">
        <f t="shared" ref="C39:G39" si="98">C16*100</f>
        <v>69.4936575052854</v>
      </c>
      <c r="D39" s="10">
        <f t="shared" si="97"/>
        <v>4.970398</v>
      </c>
      <c r="E39" s="10">
        <f t="shared" si="98"/>
        <v>34.1564482029598</v>
      </c>
      <c r="F39" s="10">
        <f t="shared" si="97"/>
        <v>135.922152</v>
      </c>
      <c r="G39" s="10">
        <f t="shared" si="98"/>
        <v>34.6236786469345</v>
      </c>
      <c r="H39" s="10">
        <f t="shared" ref="H39:L39" si="99">H16*1000</f>
        <v>494.856676</v>
      </c>
      <c r="I39" s="10">
        <f t="shared" ref="I39:M39" si="100">I16*100</f>
        <v>33.7389006342495</v>
      </c>
      <c r="J39" s="10">
        <f t="shared" si="99"/>
        <v>397.06309</v>
      </c>
      <c r="K39" s="10">
        <f t="shared" si="100"/>
        <v>33.6490486257928</v>
      </c>
      <c r="L39" s="10">
        <f t="shared" si="99"/>
        <v>4.843652</v>
      </c>
      <c r="M39" s="10">
        <f t="shared" si="100"/>
        <v>34.1564482029598</v>
      </c>
      <c r="N39" s="10">
        <f t="shared" ref="N39:R39" si="101">N16*1000</f>
        <v>430.676466</v>
      </c>
      <c r="O39" s="10">
        <f t="shared" ref="O39:S39" si="102">O16*100</f>
        <v>39.6786469344609</v>
      </c>
      <c r="P39" s="10">
        <f t="shared" si="101"/>
        <v>1554.23655</v>
      </c>
      <c r="Q39" s="10">
        <f t="shared" si="102"/>
        <v>39.9196617336152</v>
      </c>
      <c r="R39" s="10">
        <f t="shared" si="101"/>
        <v>1600.92393</v>
      </c>
      <c r="S39" s="10">
        <f t="shared" si="102"/>
        <v>40.2431289640592</v>
      </c>
      <c r="T39" s="10">
        <f t="shared" ref="T39:X39" si="103">T16*1000</f>
        <v>45.905426</v>
      </c>
      <c r="U39" s="10">
        <f t="shared" ref="U39:AB39" si="104">U16*100</f>
        <v>34.1099365750529</v>
      </c>
      <c r="V39" s="10">
        <f t="shared" si="103"/>
        <v>318.253064</v>
      </c>
      <c r="W39" s="10">
        <f t="shared" si="104"/>
        <v>39.4006342494715</v>
      </c>
      <c r="X39" s="10">
        <f t="shared" si="103"/>
        <v>0.691744</v>
      </c>
      <c r="Y39" s="10">
        <f t="shared" si="104"/>
        <v>15.1754756871036</v>
      </c>
      <c r="Z39" s="10">
        <f t="shared" si="104"/>
        <v>11.7452431289641</v>
      </c>
      <c r="AA39" s="10">
        <f t="shared" si="104"/>
        <v>12.2558139534884</v>
      </c>
      <c r="AB39" s="10">
        <f t="shared" si="104"/>
        <v>11.6638477801268</v>
      </c>
    </row>
    <row r="40" spans="1:28">
      <c r="A40" s="9" t="s">
        <v>31</v>
      </c>
      <c r="B40" s="10">
        <f t="shared" ref="B40:F40" si="105">B17*1000</f>
        <v>630.570838</v>
      </c>
      <c r="C40" s="10">
        <f t="shared" ref="C40:G40" si="106">C17*100</f>
        <v>57.4736842105263</v>
      </c>
      <c r="D40" s="10">
        <f t="shared" si="105"/>
        <v>5.471828</v>
      </c>
      <c r="E40" s="10">
        <f t="shared" si="106"/>
        <v>28.2681704260652</v>
      </c>
      <c r="F40" s="10">
        <f t="shared" si="105"/>
        <v>251.02893</v>
      </c>
      <c r="G40" s="10">
        <f t="shared" si="106"/>
        <v>28.2681704260652</v>
      </c>
      <c r="H40" s="10">
        <f t="shared" ref="H40:L40" si="107">H17*1000</f>
        <v>1135.216872</v>
      </c>
      <c r="I40" s="10">
        <f t="shared" ref="I40:M40" si="108">I17*100</f>
        <v>27.8446115288221</v>
      </c>
      <c r="J40" s="10">
        <f t="shared" si="107"/>
        <v>601.607656</v>
      </c>
      <c r="K40" s="10">
        <f t="shared" si="108"/>
        <v>27.8790726817043</v>
      </c>
      <c r="L40" s="10">
        <f t="shared" si="107"/>
        <v>5.459238</v>
      </c>
      <c r="M40" s="10">
        <f t="shared" si="108"/>
        <v>28.2681704260652</v>
      </c>
      <c r="N40" s="10">
        <f t="shared" ref="N40:R40" si="109">N17*1000</f>
        <v>638.193678</v>
      </c>
      <c r="O40" s="10">
        <f t="shared" ref="O40:S40" si="110">O17*100</f>
        <v>42.9122807017544</v>
      </c>
      <c r="P40" s="10">
        <f t="shared" si="109"/>
        <v>2397.9547</v>
      </c>
      <c r="Q40" s="10">
        <f t="shared" si="110"/>
        <v>40.5789473684211</v>
      </c>
      <c r="R40" s="10">
        <f t="shared" si="109"/>
        <v>2481.21376</v>
      </c>
      <c r="S40" s="10">
        <f t="shared" si="110"/>
        <v>40.968045112782</v>
      </c>
      <c r="T40" s="10">
        <f t="shared" ref="T40:X40" si="111">T17*1000</f>
        <v>145.557212</v>
      </c>
      <c r="U40" s="10">
        <f t="shared" ref="U40:AB40" si="112">U17*100</f>
        <v>28.2681704260652</v>
      </c>
      <c r="V40" s="10">
        <f t="shared" si="111"/>
        <v>421.334786</v>
      </c>
      <c r="W40" s="10">
        <f t="shared" si="112"/>
        <v>42.3784461152882</v>
      </c>
      <c r="X40" s="10">
        <f t="shared" si="111"/>
        <v>0.729928</v>
      </c>
      <c r="Y40" s="10">
        <f t="shared" si="112"/>
        <v>12.2644110275689</v>
      </c>
      <c r="Z40" s="10">
        <f t="shared" si="112"/>
        <v>7.94987468671679</v>
      </c>
      <c r="AA40" s="10">
        <f t="shared" si="112"/>
        <v>7.34273182957393</v>
      </c>
      <c r="AB40" s="10">
        <f t="shared" si="112"/>
        <v>8.15914786967419</v>
      </c>
    </row>
    <row r="41" spans="1:28">
      <c r="A41" s="9" t="s">
        <v>32</v>
      </c>
      <c r="B41" s="10">
        <f t="shared" ref="B41:F41" si="113">B18*1000</f>
        <v>205.418748</v>
      </c>
      <c r="C41" s="10">
        <f t="shared" ref="C41:G41" si="114">C18*100</f>
        <v>70.252380952381</v>
      </c>
      <c r="D41" s="10">
        <f t="shared" si="113"/>
        <v>4.839662</v>
      </c>
      <c r="E41" s="10">
        <f t="shared" si="114"/>
        <v>60.7095238095238</v>
      </c>
      <c r="F41" s="10">
        <f t="shared" si="113"/>
        <v>37.55482</v>
      </c>
      <c r="G41" s="10">
        <f t="shared" si="114"/>
        <v>61.6857142857143</v>
      </c>
      <c r="H41" s="10">
        <f t="shared" ref="H41:L41" si="115">H18*1000</f>
        <v>215.890208</v>
      </c>
      <c r="I41" s="10">
        <f t="shared" ref="I41:M41" si="116">I18*100</f>
        <v>57.6190476190476</v>
      </c>
      <c r="J41" s="10">
        <f t="shared" si="115"/>
        <v>198.877006</v>
      </c>
      <c r="K41" s="10">
        <f t="shared" si="116"/>
        <v>61.0095238095238</v>
      </c>
      <c r="L41" s="10">
        <f t="shared" si="115"/>
        <v>4.86275</v>
      </c>
      <c r="M41" s="10">
        <f t="shared" si="116"/>
        <v>60.6095238095238</v>
      </c>
      <c r="N41" s="10">
        <f t="shared" ref="N41:R41" si="117">N18*1000</f>
        <v>194.212734</v>
      </c>
      <c r="O41" s="10">
        <f t="shared" ref="O41:S41" si="118">O18*100</f>
        <v>70.7476190476191</v>
      </c>
      <c r="P41" s="10">
        <f t="shared" si="117"/>
        <v>493.89827</v>
      </c>
      <c r="Q41" s="10">
        <f t="shared" si="118"/>
        <v>68.1095238095238</v>
      </c>
      <c r="R41" s="10">
        <f t="shared" si="117"/>
        <v>485.127754</v>
      </c>
      <c r="S41" s="10">
        <f t="shared" si="118"/>
        <v>68.3047619047619</v>
      </c>
      <c r="T41" s="10">
        <f t="shared" ref="T41:X41" si="119">T18*1000</f>
        <v>11.887744</v>
      </c>
      <c r="U41" s="10">
        <f t="shared" ref="U41:AB41" si="120">U18*100</f>
        <v>60.8095238095238</v>
      </c>
      <c r="V41" s="10">
        <f t="shared" si="119"/>
        <v>173.482938</v>
      </c>
      <c r="W41" s="10">
        <f t="shared" si="120"/>
        <v>70.552380952381</v>
      </c>
      <c r="X41" s="10">
        <f t="shared" si="119"/>
        <v>0.2282</v>
      </c>
      <c r="Y41" s="10">
        <f t="shared" si="120"/>
        <v>43.5095238095238</v>
      </c>
      <c r="Z41" s="10">
        <f t="shared" si="120"/>
        <v>40.952380952381</v>
      </c>
      <c r="AA41" s="10">
        <f t="shared" si="120"/>
        <v>36.2619047619048</v>
      </c>
      <c r="AB41" s="10">
        <f t="shared" si="120"/>
        <v>37.5047619047619</v>
      </c>
    </row>
    <row r="42" spans="1:28">
      <c r="A42" s="9" t="s">
        <v>33</v>
      </c>
      <c r="B42" s="10">
        <f t="shared" ref="B42:F42" si="121">B19*1000</f>
        <v>17324.820616</v>
      </c>
      <c r="C42" s="10">
        <f t="shared" ref="C42:G42" si="122">C19*100</f>
        <v>70.7</v>
      </c>
      <c r="D42" s="10">
        <f t="shared" si="121"/>
        <v>12.929436</v>
      </c>
      <c r="E42" s="10">
        <f t="shared" si="122"/>
        <v>70.27</v>
      </c>
      <c r="F42" s="10">
        <f t="shared" si="121"/>
        <v>4079.439026</v>
      </c>
      <c r="G42" s="10">
        <f t="shared" si="122"/>
        <v>69.7</v>
      </c>
      <c r="H42" s="10">
        <f t="shared" ref="H42:L42" si="123">H19*1000</f>
        <v>10556.283666</v>
      </c>
      <c r="I42" s="10">
        <f t="shared" ref="I42:M42" si="124">I19*100</f>
        <v>70.18</v>
      </c>
      <c r="J42" s="10">
        <f t="shared" si="123"/>
        <v>17005.736488</v>
      </c>
      <c r="K42" s="10">
        <f t="shared" si="124"/>
        <v>70.08</v>
      </c>
      <c r="L42" s="10">
        <f t="shared" si="123"/>
        <v>11.350412</v>
      </c>
      <c r="M42" s="10">
        <f t="shared" si="124"/>
        <v>70.03</v>
      </c>
      <c r="N42" s="10">
        <f t="shared" ref="N42:R42" si="125">N19*1000</f>
        <v>16681.182752</v>
      </c>
      <c r="O42" s="10">
        <f t="shared" ref="O42:S42" si="126">O19*100</f>
        <v>70.65</v>
      </c>
      <c r="P42" s="10">
        <f t="shared" si="125"/>
        <v>34155.498688</v>
      </c>
      <c r="Q42" s="10">
        <f t="shared" si="126"/>
        <v>85.1</v>
      </c>
      <c r="R42" s="10">
        <f t="shared" si="125"/>
        <v>32227.852578</v>
      </c>
      <c r="S42" s="10">
        <f t="shared" si="126"/>
        <v>78.06</v>
      </c>
      <c r="T42" s="10">
        <f t="shared" ref="T42:X42" si="127">T19*1000</f>
        <v>7773.424306</v>
      </c>
      <c r="U42" s="10">
        <f t="shared" ref="U42:AB42" si="128">U19*100</f>
        <v>70.12</v>
      </c>
      <c r="V42" s="10">
        <f t="shared" si="127"/>
        <v>6283.160182</v>
      </c>
      <c r="W42" s="10">
        <f t="shared" si="128"/>
        <v>70.65</v>
      </c>
      <c r="X42" s="10">
        <f t="shared" si="127"/>
        <v>5.814786</v>
      </c>
      <c r="Y42" s="10">
        <f t="shared" si="128"/>
        <v>50.04</v>
      </c>
      <c r="Z42" s="10">
        <f t="shared" si="128"/>
        <v>47.78</v>
      </c>
      <c r="AA42" s="10">
        <f t="shared" si="128"/>
        <v>46.65</v>
      </c>
      <c r="AB42" s="10">
        <f t="shared" si="128"/>
        <v>48.15</v>
      </c>
    </row>
    <row r="43" spans="1:28">
      <c r="A43" s="9" t="s">
        <v>34</v>
      </c>
      <c r="B43" s="10">
        <f t="shared" ref="B43:F43" si="129">B20*1000</f>
        <v>286.07724</v>
      </c>
      <c r="C43" s="10">
        <f t="shared" ref="C43:G43" si="130">C20*100</f>
        <v>56.7741935483871</v>
      </c>
      <c r="D43" s="10">
        <f t="shared" si="129"/>
        <v>4.48451</v>
      </c>
      <c r="E43" s="10">
        <f t="shared" si="130"/>
        <v>52.9032258064516</v>
      </c>
      <c r="F43" s="10">
        <f t="shared" si="129"/>
        <v>67.82017</v>
      </c>
      <c r="G43" s="10">
        <f t="shared" si="130"/>
        <v>52.9032258064516</v>
      </c>
      <c r="H43" s="10">
        <f t="shared" ref="H43:L43" si="131">H20*1000</f>
        <v>238.5018</v>
      </c>
      <c r="I43" s="10">
        <f t="shared" ref="I43:M43" si="132">I20*100</f>
        <v>52.5806451612903</v>
      </c>
      <c r="J43" s="10">
        <f t="shared" si="131"/>
        <v>277.11613</v>
      </c>
      <c r="K43" s="10">
        <f t="shared" si="132"/>
        <v>52.9032258064516</v>
      </c>
      <c r="L43" s="10">
        <f t="shared" si="131"/>
        <v>4.71612</v>
      </c>
      <c r="M43" s="10">
        <f t="shared" si="132"/>
        <v>52.9032258064516</v>
      </c>
      <c r="N43" s="10">
        <f t="shared" ref="N43:R43" si="133">N20*1000</f>
        <v>277.61636</v>
      </c>
      <c r="O43" s="10">
        <f t="shared" ref="O43:S43" si="134">O20*100</f>
        <v>56.7741935483871</v>
      </c>
      <c r="P43" s="10">
        <f t="shared" si="133"/>
        <v>756.14936</v>
      </c>
      <c r="Q43" s="10">
        <f t="shared" si="134"/>
        <v>56.7741935483871</v>
      </c>
      <c r="R43" s="10">
        <f t="shared" si="133"/>
        <v>747.59661</v>
      </c>
      <c r="S43" s="10">
        <f t="shared" si="134"/>
        <v>56.7741935483871</v>
      </c>
      <c r="T43" s="10">
        <f t="shared" ref="T43:X43" si="135">T20*1000</f>
        <v>17.47388</v>
      </c>
      <c r="U43" s="10">
        <f t="shared" ref="U43:AB43" si="136">U20*100</f>
        <v>52.9032258064516</v>
      </c>
      <c r="V43" s="10">
        <f t="shared" si="135"/>
        <v>201.7428</v>
      </c>
      <c r="W43" s="10">
        <f t="shared" si="136"/>
        <v>56.7741935483871</v>
      </c>
      <c r="X43" s="10">
        <f t="shared" si="135"/>
        <v>0.42502</v>
      </c>
      <c r="Y43" s="10">
        <f t="shared" si="136"/>
        <v>34.5161290322581</v>
      </c>
      <c r="Z43" s="10">
        <f t="shared" si="136"/>
        <v>32.258064516129</v>
      </c>
      <c r="AA43" s="10">
        <f t="shared" si="136"/>
        <v>30</v>
      </c>
      <c r="AB43" s="10">
        <f t="shared" si="136"/>
        <v>30</v>
      </c>
    </row>
    <row r="44" spans="1:28">
      <c r="A44" s="9" t="s">
        <v>35</v>
      </c>
      <c r="B44" s="10">
        <f t="shared" ref="B44:F44" si="137">B21*1000</f>
        <v>1783.36924129412</v>
      </c>
      <c r="C44" s="10">
        <f t="shared" ref="C44:G44" si="138">C21*100</f>
        <v>62.860642683542</v>
      </c>
      <c r="D44" s="10">
        <f t="shared" si="137"/>
        <v>5.83179808823529</v>
      </c>
      <c r="E44" s="10">
        <f t="shared" si="138"/>
        <v>49.9672766283907</v>
      </c>
      <c r="F44" s="10">
        <f t="shared" si="137"/>
        <v>542.982629441177</v>
      </c>
      <c r="G44" s="10">
        <f t="shared" si="138"/>
        <v>50.0400736239867</v>
      </c>
      <c r="H44" s="10">
        <f t="shared" ref="H44:L44" si="139">H21*1000</f>
        <v>1620.69490964706</v>
      </c>
      <c r="I44" s="10">
        <f t="shared" ref="I44:M44" si="140">I21*100</f>
        <v>52.2224258406366</v>
      </c>
      <c r="J44" s="10">
        <f t="shared" si="139"/>
        <v>1736.11779402941</v>
      </c>
      <c r="K44" s="10">
        <f t="shared" si="140"/>
        <v>49.6168224340997</v>
      </c>
      <c r="L44" s="10">
        <f t="shared" si="139"/>
        <v>5.7287140882353</v>
      </c>
      <c r="M44" s="10">
        <f t="shared" si="140"/>
        <v>49.941230372233</v>
      </c>
      <c r="N44" s="10">
        <f t="shared" ref="N44:R44" si="141">N21*1000</f>
        <v>1720.28278438235</v>
      </c>
      <c r="O44" s="10">
        <f t="shared" ref="O44:S44" si="142">O21*100</f>
        <v>55.7389974978669</v>
      </c>
      <c r="P44" s="10">
        <f t="shared" si="141"/>
        <v>4609.36011011765</v>
      </c>
      <c r="Q44" s="10">
        <f t="shared" si="142"/>
        <v>55.1943325564748</v>
      </c>
      <c r="R44" s="10">
        <f t="shared" si="141"/>
        <v>4469.29138385294</v>
      </c>
      <c r="S44" s="10">
        <f t="shared" si="142"/>
        <v>54.8368515600808</v>
      </c>
      <c r="T44" s="10">
        <f t="shared" ref="T44:X44" si="143">T21*1000</f>
        <v>692.758968558824</v>
      </c>
      <c r="U44" s="10">
        <f t="shared" ref="U44:AB44" si="144">U21*100</f>
        <v>49.831545260442</v>
      </c>
      <c r="V44" s="10">
        <f t="shared" si="143"/>
        <v>803.651355264706</v>
      </c>
      <c r="W44" s="10">
        <f t="shared" si="144"/>
        <v>55.4997929011389</v>
      </c>
      <c r="X44" s="10">
        <f t="shared" si="143"/>
        <v>1.09928494117647</v>
      </c>
      <c r="Y44" s="10">
        <f t="shared" si="144"/>
        <v>30.8860677028286</v>
      </c>
      <c r="Z44" s="10">
        <f t="shared" si="144"/>
        <v>30.3931585347098</v>
      </c>
      <c r="AA44" s="10">
        <f t="shared" si="144"/>
        <v>30.0582714920571</v>
      </c>
      <c r="AB44" s="10">
        <f t="shared" si="144"/>
        <v>29.0793919079146</v>
      </c>
    </row>
    <row r="49" spans="4:6">
      <c r="D49" s="1">
        <f>V27/D27</f>
        <v>77.7136550766331</v>
      </c>
      <c r="F49" s="1">
        <f>T27/D27</f>
        <v>35.7939319472399</v>
      </c>
    </row>
    <row r="50" spans="4:6">
      <c r="D50" s="1">
        <f t="shared" ref="D50:D66" si="145">V28/D28</f>
        <v>89.5617009925222</v>
      </c>
      <c r="F50" s="1">
        <f t="shared" ref="F50:F66" si="146">T28/D28</f>
        <v>44.9241946450363</v>
      </c>
    </row>
    <row r="51" spans="4:6">
      <c r="D51" s="1">
        <f t="shared" si="145"/>
        <v>97.5546778882087</v>
      </c>
      <c r="F51" s="1">
        <f t="shared" si="146"/>
        <v>66.9530129012918</v>
      </c>
    </row>
    <row r="52" spans="4:6">
      <c r="D52" s="1">
        <f t="shared" si="145"/>
        <v>129.032108258593</v>
      </c>
      <c r="F52" s="1">
        <f t="shared" si="146"/>
        <v>69.0878629002036</v>
      </c>
    </row>
    <row r="53" spans="4:6">
      <c r="D53" s="1">
        <f t="shared" si="145"/>
        <v>209.201349515736</v>
      </c>
      <c r="F53" s="1">
        <f t="shared" si="146"/>
        <v>210.681270915765</v>
      </c>
    </row>
    <row r="54" spans="4:6">
      <c r="D54" s="1">
        <f t="shared" si="145"/>
        <v>44.2608135463821</v>
      </c>
      <c r="F54" s="1">
        <f t="shared" si="146"/>
        <v>4.06040684419063</v>
      </c>
    </row>
    <row r="55" spans="4:6">
      <c r="D55" s="1">
        <f t="shared" si="145"/>
        <v>97.588986831271</v>
      </c>
      <c r="F55" s="1">
        <f t="shared" si="146"/>
        <v>45.6074064309554</v>
      </c>
    </row>
    <row r="56" spans="4:6">
      <c r="D56" s="1">
        <f t="shared" si="145"/>
        <v>76.4829533699284</v>
      </c>
      <c r="F56" s="1">
        <f t="shared" si="146"/>
        <v>31.4442212334241</v>
      </c>
    </row>
    <row r="57" spans="4:6">
      <c r="D57" s="1">
        <f t="shared" si="145"/>
        <v>33.0117078089488</v>
      </c>
      <c r="F57" s="1">
        <f t="shared" si="146"/>
        <v>1.56619860580322</v>
      </c>
    </row>
    <row r="58" spans="4:6">
      <c r="D58" s="1">
        <f t="shared" si="145"/>
        <v>76.9450085973084</v>
      </c>
      <c r="F58" s="1">
        <f t="shared" si="146"/>
        <v>31.7114655928966</v>
      </c>
    </row>
    <row r="59" spans="4:6">
      <c r="D59" s="1">
        <f t="shared" si="145"/>
        <v>100.150657496688</v>
      </c>
      <c r="F59" s="1">
        <f t="shared" si="146"/>
        <v>67.4353653637415</v>
      </c>
    </row>
    <row r="60" spans="4:6">
      <c r="D60" s="1">
        <f t="shared" si="145"/>
        <v>36.0273472434987</v>
      </c>
      <c r="F60" s="1">
        <f t="shared" si="146"/>
        <v>2.17301952078019</v>
      </c>
    </row>
    <row r="61" spans="4:6">
      <c r="D61" s="1">
        <f t="shared" si="145"/>
        <v>64.0296942015509</v>
      </c>
      <c r="F61" s="1">
        <f t="shared" si="146"/>
        <v>9.23576462086135</v>
      </c>
    </row>
    <row r="62" spans="4:6">
      <c r="D62" s="1">
        <f t="shared" si="145"/>
        <v>77.0007364997584</v>
      </c>
      <c r="F62" s="1">
        <f t="shared" si="146"/>
        <v>26.6012038390096</v>
      </c>
    </row>
    <row r="63" spans="4:6">
      <c r="D63" s="1">
        <f t="shared" si="145"/>
        <v>35.8460855324194</v>
      </c>
      <c r="F63" s="1">
        <f t="shared" si="146"/>
        <v>2.456316990732</v>
      </c>
    </row>
    <row r="64" spans="4:6">
      <c r="D64" s="1">
        <f t="shared" si="145"/>
        <v>485.95779289986</v>
      </c>
      <c r="F64" s="1">
        <f t="shared" si="146"/>
        <v>601.219133301715</v>
      </c>
    </row>
    <row r="65" spans="4:6">
      <c r="D65" s="1">
        <f t="shared" si="145"/>
        <v>44.986587163369</v>
      </c>
      <c r="F65" s="1">
        <f t="shared" si="146"/>
        <v>3.89649705318976</v>
      </c>
    </row>
    <row r="66" spans="4:6">
      <c r="D66" s="1">
        <f t="shared" si="145"/>
        <v>137.80507197016</v>
      </c>
      <c r="F66" s="1">
        <f t="shared" si="146"/>
        <v>118.789944040819</v>
      </c>
    </row>
    <row r="67" spans="4:6">
      <c r="D67" s="1">
        <f>AVERAGE(D49:D66)</f>
        <v>106.286496382935</v>
      </c>
      <c r="E67" s="1" t="e">
        <f>AVERAGE(E49:E66)</f>
        <v>#DIV/0!</v>
      </c>
      <c r="F67" s="1">
        <f>AVERAGE(F49:F66)</f>
        <v>76.3131787082031</v>
      </c>
    </row>
    <row r="68" spans="4:4">
      <c r="D68" s="1" t="e">
        <f>V46/D46</f>
        <v>#DIV/0!</v>
      </c>
    </row>
  </sheetData>
  <mergeCells count="54">
    <mergeCell ref="B1:M1"/>
    <mergeCell ref="N1:W1"/>
    <mergeCell ref="AE1:AP1"/>
    <mergeCell ref="AQ1:AZ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24:M24"/>
    <mergeCell ref="N24: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A1:A3"/>
    <mergeCell ref="A24:A26"/>
    <mergeCell ref="Z1:Z2"/>
    <mergeCell ref="Z24:Z25"/>
    <mergeCell ref="AA1:AA2"/>
    <mergeCell ref="AA24:AA25"/>
    <mergeCell ref="AB1:AB2"/>
    <mergeCell ref="AB24:AB25"/>
    <mergeCell ref="AD1:AD3"/>
    <mergeCell ref="BC1:BC2"/>
    <mergeCell ref="BD1:BD2"/>
    <mergeCell ref="BE1:BE2"/>
    <mergeCell ref="X1:Y2"/>
    <mergeCell ref="X24:Y25"/>
    <mergeCell ref="BA1:B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2021-05-25T12:26:00Z</dcterms:created>
  <dcterms:modified xsi:type="dcterms:W3CDTF">2021-05-27T17:45:20Z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1C5E30AD83E84FDFB467A636CA8E62DF</vt:lpwstr>
  </property>
  <property fmtid="{D5CDD505-2E9C-101B-9397-08002B2CF9AE}" pid="3" name="KSOProductBuildVer">
    <vt:lpwstr>2052-11.1.0.10495</vt:lpwstr>
  </property>
</Properties>
</file>