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8-AUG-2020 sdp\icassp sdp\sdp\nips_results\"/>
    </mc:Choice>
  </mc:AlternateContent>
  <bookViews>
    <workbookView xWindow="0" yWindow="0" windowWidth="28125" windowHeight="12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7" i="1" l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B21" i="1"/>
  <c r="AB44" i="1" s="1"/>
  <c r="AA21" i="1"/>
  <c r="AA44" i="1" s="1"/>
  <c r="Z21" i="1"/>
  <c r="Z44" i="1" s="1"/>
  <c r="Y21" i="1"/>
  <c r="Y44" i="1" s="1"/>
  <c r="X21" i="1"/>
  <c r="X44" i="1" s="1"/>
  <c r="W21" i="1"/>
  <c r="W44" i="1" s="1"/>
  <c r="V21" i="1"/>
  <c r="V44" i="1" s="1"/>
  <c r="U21" i="1"/>
  <c r="U44" i="1" s="1"/>
  <c r="T21" i="1"/>
  <c r="T44" i="1" s="1"/>
  <c r="S21" i="1"/>
  <c r="S44" i="1" s="1"/>
  <c r="R21" i="1"/>
  <c r="R44" i="1" s="1"/>
  <c r="Q21" i="1"/>
  <c r="Q44" i="1" s="1"/>
  <c r="P21" i="1"/>
  <c r="P44" i="1" s="1"/>
  <c r="O21" i="1"/>
  <c r="O44" i="1" s="1"/>
  <c r="N21" i="1"/>
  <c r="N44" i="1" s="1"/>
  <c r="M21" i="1"/>
  <c r="M44" i="1" s="1"/>
  <c r="L21" i="1"/>
  <c r="L44" i="1" s="1"/>
  <c r="K21" i="1"/>
  <c r="K44" i="1" s="1"/>
  <c r="J21" i="1"/>
  <c r="J44" i="1" s="1"/>
  <c r="I21" i="1"/>
  <c r="I44" i="1" s="1"/>
  <c r="H21" i="1"/>
  <c r="H44" i="1" s="1"/>
  <c r="G21" i="1"/>
  <c r="G44" i="1" s="1"/>
  <c r="F21" i="1"/>
  <c r="F44" i="1" s="1"/>
  <c r="E21" i="1"/>
  <c r="E44" i="1" s="1"/>
  <c r="D21" i="1"/>
  <c r="D44" i="1" s="1"/>
  <c r="C21" i="1"/>
  <c r="C44" i="1" s="1"/>
  <c r="B21" i="1"/>
  <c r="B44" i="1" s="1"/>
</calcChain>
</file>

<file path=xl/sharedStrings.xml><?xml version="1.0" encoding="utf-8"?>
<sst xmlns="http://schemas.openxmlformats.org/spreadsheetml/2006/main" count="122" uniqueCount="49">
  <si>
    <t>dataset</t>
  </si>
  <si>
    <t>GLR</t>
  </si>
  <si>
    <t>knn</t>
  </si>
  <si>
    <t>mahalanobis</t>
  </si>
  <si>
    <t>SVM</t>
  </si>
  <si>
    <t>v3 Mosek</t>
  </si>
  <si>
    <t>v3 GDPA</t>
  </si>
  <si>
    <t>v3 CDCS</t>
  </si>
  <si>
    <t>v3 SDcut</t>
  </si>
  <si>
    <t>v4 Mosek</t>
  </si>
  <si>
    <t>v4 GDPA</t>
  </si>
  <si>
    <t>SDP Mosek dual</t>
  </si>
  <si>
    <t>SDP CDCS primal</t>
  </si>
  <si>
    <t>SDP CDCS dual</t>
  </si>
  <si>
    <t>SDP SDcut dual</t>
  </si>
  <si>
    <t>SDP Mosek primal</t>
  </si>
  <si>
    <t>time</t>
  </si>
  <si>
    <t>err rate</t>
  </si>
  <si>
    <t>australian</t>
  </si>
  <si>
    <t>breast-cancer</t>
  </si>
  <si>
    <t>diabetes</t>
  </si>
  <si>
    <t>fourclass</t>
  </si>
  <si>
    <t>german</t>
  </si>
  <si>
    <t>haberman</t>
  </si>
  <si>
    <t>heart</t>
  </si>
  <si>
    <t>ILPD</t>
  </si>
  <si>
    <t>liver-disorders</t>
  </si>
  <si>
    <t>monk1</t>
  </si>
  <si>
    <t>pima</t>
  </si>
  <si>
    <t>planning</t>
  </si>
  <si>
    <t>voting</t>
  </si>
  <si>
    <t>WDBC</t>
  </si>
  <si>
    <t>sonar</t>
  </si>
  <si>
    <t>madelon</t>
  </si>
  <si>
    <t>colon-cancer</t>
  </si>
  <si>
    <t>AVG</t>
  </si>
  <si>
    <t>(23) GLR</t>
  </si>
  <si>
    <t>(21) MOSEK</t>
  </si>
  <si>
    <t>(22) GDPA</t>
  </si>
  <si>
    <t>(21) CDCS</t>
  </si>
  <si>
    <t>(21) SDcut</t>
  </si>
  <si>
    <t>N+2 MOSEK</t>
  </si>
  <si>
    <t>N+2 GDPA</t>
  </si>
  <si>
    <t>(12) MOSEK</t>
  </si>
  <si>
    <t>(8) CDCS</t>
  </si>
  <si>
    <t>(12) CDCS</t>
  </si>
  <si>
    <t>(12) SDcut</t>
  </si>
  <si>
    <t>(8) MOSEK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</si>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</sst>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20"/>
      <color indexed="10"/>
      <name val="Times New Roman"/>
      <family val="1"/>
    </font>
    <font>
      <sz val="14"/>
      <name val="Times New Roman"/>
      <family val="1"/>
    </font>
    <font>
      <b/>
      <sz val="16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1" fillId="0" borderId="2" xfId="0" applyFont="1" applyBorder="1">
      <alignment vertical="center"/>
    </xf>
    <xf numFmtId="178" fontId="1" fillId="0" borderId="2" xfId="0" applyNumberFormat="1" applyFont="1" applyBorder="1">
      <alignment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70" zoomScaleNormal="70" workbookViewId="0">
      <selection activeCell="I53" sqref="I53"/>
    </sheetView>
  </sheetViews>
  <sheetFormatPr defaultColWidth="9" defaultRowHeight="15" x14ac:dyDescent="0.2"/>
  <cols>
    <col min="1" max="1" width="10" style="1" customWidth="1"/>
    <col min="2" max="28" width="9.125" style="1" customWidth="1"/>
    <col min="29" max="16384" width="9" style="1"/>
  </cols>
  <sheetData>
    <row r="1" spans="1:28" x14ac:dyDescent="0.2">
      <c r="A1" s="12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15" t="s">
        <v>1</v>
      </c>
      <c r="Y1" s="16"/>
      <c r="Z1" s="5" t="s">
        <v>2</v>
      </c>
      <c r="AA1" s="5" t="s">
        <v>3</v>
      </c>
      <c r="AB1" s="5" t="s">
        <v>4</v>
      </c>
    </row>
    <row r="2" spans="1:28" ht="25.5" x14ac:dyDescent="0.2">
      <c r="A2" s="13"/>
      <c r="B2" s="6" t="s">
        <v>5</v>
      </c>
      <c r="C2" s="6"/>
      <c r="D2" s="7" t="s">
        <v>6</v>
      </c>
      <c r="E2" s="7"/>
      <c r="F2" s="8" t="s">
        <v>7</v>
      </c>
      <c r="G2" s="8"/>
      <c r="H2" s="8" t="s">
        <v>8</v>
      </c>
      <c r="I2" s="8"/>
      <c r="J2" s="9" t="s">
        <v>9</v>
      </c>
      <c r="K2" s="9"/>
      <c r="L2" s="10" t="s">
        <v>10</v>
      </c>
      <c r="M2" s="10"/>
      <c r="N2" s="9" t="s">
        <v>11</v>
      </c>
      <c r="O2" s="9"/>
      <c r="P2" s="10" t="s">
        <v>12</v>
      </c>
      <c r="Q2" s="10"/>
      <c r="R2" s="10" t="s">
        <v>13</v>
      </c>
      <c r="S2" s="10"/>
      <c r="T2" s="10" t="s">
        <v>14</v>
      </c>
      <c r="U2" s="10"/>
      <c r="V2" s="10" t="s">
        <v>15</v>
      </c>
      <c r="W2" s="10"/>
      <c r="X2" s="17"/>
      <c r="Y2" s="18"/>
      <c r="Z2" s="5"/>
      <c r="AA2" s="5"/>
      <c r="AB2" s="5"/>
    </row>
    <row r="3" spans="1:28" x14ac:dyDescent="0.2">
      <c r="A3" s="14"/>
      <c r="B3" s="2" t="s">
        <v>16</v>
      </c>
      <c r="C3" s="2" t="s">
        <v>17</v>
      </c>
      <c r="D3" s="2" t="s">
        <v>16</v>
      </c>
      <c r="E3" s="2" t="s">
        <v>17</v>
      </c>
      <c r="F3" s="2" t="s">
        <v>16</v>
      </c>
      <c r="G3" s="2" t="s">
        <v>17</v>
      </c>
      <c r="H3" s="2" t="s">
        <v>16</v>
      </c>
      <c r="I3" s="2" t="s">
        <v>17</v>
      </c>
      <c r="J3" s="2" t="s">
        <v>16</v>
      </c>
      <c r="K3" s="2" t="s">
        <v>17</v>
      </c>
      <c r="L3" s="2" t="s">
        <v>16</v>
      </c>
      <c r="M3" s="2" t="s">
        <v>17</v>
      </c>
      <c r="N3" s="2" t="s">
        <v>16</v>
      </c>
      <c r="O3" s="2" t="s">
        <v>17</v>
      </c>
      <c r="P3" s="2" t="s">
        <v>16</v>
      </c>
      <c r="Q3" s="2" t="s">
        <v>17</v>
      </c>
      <c r="R3" s="2" t="s">
        <v>16</v>
      </c>
      <c r="S3" s="2" t="s">
        <v>17</v>
      </c>
      <c r="T3" s="2" t="s">
        <v>16</v>
      </c>
      <c r="U3" s="2" t="s">
        <v>17</v>
      </c>
      <c r="V3" s="2" t="s">
        <v>16</v>
      </c>
      <c r="W3" s="2" t="s">
        <v>17</v>
      </c>
      <c r="X3" s="2" t="s">
        <v>16</v>
      </c>
      <c r="Y3" s="2" t="s">
        <v>17</v>
      </c>
      <c r="Z3" s="2" t="s">
        <v>17</v>
      </c>
      <c r="AA3" s="2" t="s">
        <v>17</v>
      </c>
      <c r="AB3" s="2" t="s">
        <v>17</v>
      </c>
    </row>
    <row r="4" spans="1:28" x14ac:dyDescent="0.2">
      <c r="A4" s="3" t="s">
        <v>18</v>
      </c>
      <c r="B4" s="4">
        <v>0.90902647400000003</v>
      </c>
      <c r="C4" s="4">
        <v>0.45754049445865302</v>
      </c>
      <c r="D4" s="4">
        <v>6.5665020000000001E-3</v>
      </c>
      <c r="E4" s="4">
        <v>0.164015345268542</v>
      </c>
      <c r="F4" s="4">
        <v>0.38879331</v>
      </c>
      <c r="G4" s="4">
        <v>0.16779624893435599</v>
      </c>
      <c r="H4" s="4">
        <v>1.661352822</v>
      </c>
      <c r="I4" s="4">
        <v>0.16110826939471401</v>
      </c>
      <c r="J4" s="4">
        <v>0.87092787599999999</v>
      </c>
      <c r="K4" s="4">
        <v>0.161406649616368</v>
      </c>
      <c r="L4" s="4">
        <v>8.4020099999999997E-3</v>
      </c>
      <c r="M4" s="4">
        <v>0.164309462915601</v>
      </c>
      <c r="N4" s="4">
        <v>0.92182675400000003</v>
      </c>
      <c r="O4" s="4">
        <v>0.240869565217391</v>
      </c>
      <c r="P4" s="4">
        <v>3.3798128080000001</v>
      </c>
      <c r="Q4" s="4">
        <v>0.23401108269394699</v>
      </c>
      <c r="R4" s="4">
        <v>3.4141268259999999</v>
      </c>
      <c r="S4" s="4">
        <v>0.23520886615515799</v>
      </c>
      <c r="T4" s="4">
        <v>0.28936466199999999</v>
      </c>
      <c r="U4" s="4">
        <v>0.16372549019607799</v>
      </c>
      <c r="V4" s="4">
        <v>0.57489202800000005</v>
      </c>
      <c r="W4" s="4">
        <v>0.237958226768968</v>
      </c>
      <c r="X4" s="4">
        <v>1.0230879999999999E-3</v>
      </c>
      <c r="Y4" s="4">
        <v>0.178895993179881</v>
      </c>
      <c r="Z4" s="4">
        <v>0.16373827791986401</v>
      </c>
      <c r="AA4" s="4">
        <v>0.15285166240409201</v>
      </c>
      <c r="AB4" s="4">
        <v>0.15809462915601</v>
      </c>
    </row>
    <row r="5" spans="1:28" x14ac:dyDescent="0.2">
      <c r="A5" s="3" t="s">
        <v>19</v>
      </c>
      <c r="B5" s="4">
        <v>0.89510337200000001</v>
      </c>
      <c r="C5" s="4">
        <v>0.35915715539947302</v>
      </c>
      <c r="D5" s="4">
        <v>5.7173600000000003E-3</v>
      </c>
      <c r="E5" s="4">
        <v>8.1115013169446901E-2</v>
      </c>
      <c r="F5" s="4">
        <v>0.40701993800000003</v>
      </c>
      <c r="G5" s="4">
        <v>8.4073748902546097E-2</v>
      </c>
      <c r="H5" s="4">
        <v>1.074544814</v>
      </c>
      <c r="I5" s="4">
        <v>0.33381474978050901</v>
      </c>
      <c r="J5" s="4">
        <v>0.86640900799999998</v>
      </c>
      <c r="K5" s="4">
        <v>7.1676909569798095E-2</v>
      </c>
      <c r="L5" s="4">
        <v>5.6184E-3</v>
      </c>
      <c r="M5" s="4">
        <v>8.1115013169446901E-2</v>
      </c>
      <c r="N5" s="4">
        <v>0.87637505400000004</v>
      </c>
      <c r="O5" s="4">
        <v>0.169574187884109</v>
      </c>
      <c r="P5" s="4">
        <v>2.5759175679999999</v>
      </c>
      <c r="Q5" s="4">
        <v>0.183160667251975</v>
      </c>
      <c r="R5" s="4">
        <v>2.3108656500000002</v>
      </c>
      <c r="S5" s="4">
        <v>0.18582967515364399</v>
      </c>
      <c r="T5" s="4">
        <v>0.26258754400000001</v>
      </c>
      <c r="U5" s="4">
        <v>8.1712028094820005E-2</v>
      </c>
      <c r="V5" s="4">
        <v>0.53372499399999995</v>
      </c>
      <c r="W5" s="4">
        <v>0.16604477611940299</v>
      </c>
      <c r="X5" s="4">
        <v>8.9885799999999999E-4</v>
      </c>
      <c r="Y5" s="4">
        <v>0.13926251097453901</v>
      </c>
      <c r="Z5" s="4">
        <v>4.21861281826163E-2</v>
      </c>
      <c r="AA5" s="4">
        <v>3.4205443371378402E-2</v>
      </c>
      <c r="AB5" s="4">
        <v>3.2405618964003499E-2</v>
      </c>
    </row>
    <row r="6" spans="1:28" x14ac:dyDescent="0.2">
      <c r="A6" s="3" t="s">
        <v>20</v>
      </c>
      <c r="B6" s="4">
        <v>1.122347642</v>
      </c>
      <c r="C6" s="4">
        <v>0.34356459330143502</v>
      </c>
      <c r="D6" s="4">
        <v>6.5979020000000001E-3</v>
      </c>
      <c r="E6" s="4">
        <v>0.34561175666438798</v>
      </c>
      <c r="F6" s="4">
        <v>0.50652362799999995</v>
      </c>
      <c r="G6" s="4">
        <v>0.3411995898838</v>
      </c>
      <c r="H6" s="4">
        <v>1.4825848580000001</v>
      </c>
      <c r="I6" s="4">
        <v>0.46476076555023899</v>
      </c>
      <c r="J6" s="4">
        <v>1.087045196</v>
      </c>
      <c r="K6" s="4">
        <v>0.339627477785373</v>
      </c>
      <c r="L6" s="4">
        <v>8.5095259999999999E-3</v>
      </c>
      <c r="M6" s="4">
        <v>0.34561175666438798</v>
      </c>
      <c r="N6" s="4">
        <v>1.028972716</v>
      </c>
      <c r="O6" s="4">
        <v>0.34356459330143502</v>
      </c>
      <c r="P6" s="4">
        <v>3.6973615899999999</v>
      </c>
      <c r="Q6" s="4">
        <v>0.34356459330143502</v>
      </c>
      <c r="R6" s="4">
        <v>3.6788870419999999</v>
      </c>
      <c r="S6" s="4">
        <v>0.34356459330143502</v>
      </c>
      <c r="T6" s="4">
        <v>0.39300580200000002</v>
      </c>
      <c r="U6" s="4">
        <v>0.34093643198906398</v>
      </c>
      <c r="V6" s="4">
        <v>0.56574770200000002</v>
      </c>
      <c r="W6" s="4">
        <v>0.34356459330143502</v>
      </c>
      <c r="X6" s="4">
        <v>1.201602E-3</v>
      </c>
      <c r="Y6" s="4">
        <v>0.34356459330143502</v>
      </c>
      <c r="Z6" s="4">
        <v>0.29587149692412901</v>
      </c>
      <c r="AA6" s="4">
        <v>0.28511619958988399</v>
      </c>
      <c r="AB6" s="4">
        <v>0.267915242652085</v>
      </c>
    </row>
    <row r="7" spans="1:28" x14ac:dyDescent="0.2">
      <c r="A7" s="3" t="s">
        <v>21</v>
      </c>
      <c r="B7" s="4">
        <v>1.457876054</v>
      </c>
      <c r="C7" s="4">
        <v>0.35767441860465099</v>
      </c>
      <c r="D7" s="4">
        <v>6.2610119999999998E-3</v>
      </c>
      <c r="E7" s="4">
        <v>0.35581395348837203</v>
      </c>
      <c r="F7" s="4">
        <v>0.60302067999999998</v>
      </c>
      <c r="G7" s="4">
        <v>0.35604651162790701</v>
      </c>
      <c r="H7" s="4">
        <v>2.1118273539999999</v>
      </c>
      <c r="I7" s="4">
        <v>0.49674418604651199</v>
      </c>
      <c r="J7" s="4">
        <v>1.378548884</v>
      </c>
      <c r="K7" s="4">
        <v>0.35534883720930199</v>
      </c>
      <c r="L7" s="4">
        <v>6.0954520000000003E-3</v>
      </c>
      <c r="M7" s="4">
        <v>0.35581395348837203</v>
      </c>
      <c r="N7" s="4">
        <v>1.306640786</v>
      </c>
      <c r="O7" s="4">
        <v>0.35813953488372102</v>
      </c>
      <c r="P7" s="4">
        <v>4.9150977119999997</v>
      </c>
      <c r="Q7" s="4">
        <v>0.35813953488372102</v>
      </c>
      <c r="R7" s="4">
        <v>4.7524863760000002</v>
      </c>
      <c r="S7" s="4">
        <v>0.35813953488372102</v>
      </c>
      <c r="T7" s="4">
        <v>0.57404404399999998</v>
      </c>
      <c r="U7" s="4">
        <v>0.35581395348837203</v>
      </c>
      <c r="V7" s="4">
        <v>0.68152963200000005</v>
      </c>
      <c r="W7" s="4">
        <v>0.35813953488372102</v>
      </c>
      <c r="X7" s="4">
        <v>1.3649980000000001E-3</v>
      </c>
      <c r="Y7" s="4">
        <v>0.35813953488372102</v>
      </c>
      <c r="Z7" s="4">
        <v>0.15372093023255801</v>
      </c>
      <c r="AA7" s="4">
        <v>0.277209302325581</v>
      </c>
      <c r="AB7" s="4">
        <v>0.23325581395348799</v>
      </c>
    </row>
    <row r="8" spans="1:28" x14ac:dyDescent="0.2">
      <c r="A8" s="3" t="s">
        <v>22</v>
      </c>
      <c r="B8" s="4">
        <v>2.0766431660000002</v>
      </c>
      <c r="C8" s="4">
        <v>0.39200000000000002</v>
      </c>
      <c r="D8" s="4">
        <v>7.1042240000000001E-3</v>
      </c>
      <c r="E8" s="4">
        <v>0.30259999999999998</v>
      </c>
      <c r="F8" s="4">
        <v>0.92204312799999999</v>
      </c>
      <c r="G8" s="4">
        <v>0.3054</v>
      </c>
      <c r="H8" s="4">
        <v>3.9629800039999998</v>
      </c>
      <c r="I8" s="4">
        <v>0.66800000000000004</v>
      </c>
      <c r="J8" s="4">
        <v>1.93382101</v>
      </c>
      <c r="K8" s="4">
        <v>0.30420000000000003</v>
      </c>
      <c r="L8" s="4">
        <v>6.9157280000000003E-3</v>
      </c>
      <c r="M8" s="4">
        <v>0.30259999999999998</v>
      </c>
      <c r="N8" s="4">
        <v>1.8430795760000001</v>
      </c>
      <c r="O8" s="4">
        <v>0.30399999999999999</v>
      </c>
      <c r="P8" s="4">
        <v>6.2671595199999999</v>
      </c>
      <c r="Q8" s="4">
        <v>0.30359999999999998</v>
      </c>
      <c r="R8" s="4">
        <v>5.8192319760000002</v>
      </c>
      <c r="S8" s="4">
        <v>0.30659999999999998</v>
      </c>
      <c r="T8" s="4">
        <v>0.86616802599999998</v>
      </c>
      <c r="U8" s="4">
        <v>0.3024</v>
      </c>
      <c r="V8" s="4">
        <v>0.90703133000000002</v>
      </c>
      <c r="W8" s="4">
        <v>0.30380000000000001</v>
      </c>
      <c r="X8" s="4">
        <v>1.647442E-3</v>
      </c>
      <c r="Y8" s="4">
        <v>0.3034</v>
      </c>
      <c r="Z8" s="4">
        <v>0.3246</v>
      </c>
      <c r="AA8" s="4">
        <v>0.33040000000000003</v>
      </c>
      <c r="AB8" s="4">
        <v>0.2984</v>
      </c>
    </row>
    <row r="9" spans="1:28" x14ac:dyDescent="0.2">
      <c r="A9" s="3" t="s">
        <v>23</v>
      </c>
      <c r="B9" s="4">
        <v>0.29895376600000001</v>
      </c>
      <c r="C9" s="4">
        <v>0.28797849462365599</v>
      </c>
      <c r="D9" s="4">
        <v>5.1598099999999999E-3</v>
      </c>
      <c r="E9" s="4">
        <v>0.277311827956989</v>
      </c>
      <c r="F9" s="4">
        <v>8.3398275999999993E-2</v>
      </c>
      <c r="G9" s="4">
        <v>0.277311827956989</v>
      </c>
      <c r="H9" s="4">
        <v>0.24319609</v>
      </c>
      <c r="I9" s="4">
        <v>0.66004301075268801</v>
      </c>
      <c r="J9" s="4">
        <v>0.27616279799999999</v>
      </c>
      <c r="K9" s="4">
        <v>0.277311827956989</v>
      </c>
      <c r="L9" s="4">
        <v>5.1612180000000004E-3</v>
      </c>
      <c r="M9" s="4">
        <v>0.277311827956989</v>
      </c>
      <c r="N9" s="4">
        <v>0.25186717800000002</v>
      </c>
      <c r="O9" s="4">
        <v>0.277311827956989</v>
      </c>
      <c r="P9" s="4">
        <v>0.59218901999999995</v>
      </c>
      <c r="Q9" s="4">
        <v>0.277311827956989</v>
      </c>
      <c r="R9" s="4">
        <v>0.58407331200000001</v>
      </c>
      <c r="S9" s="4">
        <v>0.277311827956989</v>
      </c>
      <c r="T9" s="4">
        <v>1.9137502000000001E-2</v>
      </c>
      <c r="U9" s="4">
        <v>0.277311827956989</v>
      </c>
      <c r="V9" s="4">
        <v>0.20283045799999999</v>
      </c>
      <c r="W9" s="4">
        <v>0.277311827956989</v>
      </c>
      <c r="X9" s="4">
        <v>3.95654E-4</v>
      </c>
      <c r="Y9" s="4">
        <v>0.277311827956989</v>
      </c>
      <c r="Z9" s="4">
        <v>0.28724731182795699</v>
      </c>
      <c r="AA9" s="4">
        <v>0.37647311827956997</v>
      </c>
      <c r="AB9" s="4">
        <v>0.27866666666666701</v>
      </c>
    </row>
    <row r="10" spans="1:28" x14ac:dyDescent="0.2">
      <c r="A10" s="3" t="s">
        <v>24</v>
      </c>
      <c r="B10" s="4">
        <v>0.25387605800000002</v>
      </c>
      <c r="C10" s="4">
        <v>0.47777777777777802</v>
      </c>
      <c r="D10" s="4">
        <v>4.9235900000000003E-3</v>
      </c>
      <c r="E10" s="4">
        <v>0.20592592592592601</v>
      </c>
      <c r="F10" s="4">
        <v>4.2369252000000003E-2</v>
      </c>
      <c r="G10" s="4">
        <v>0.217037037037037</v>
      </c>
      <c r="H10" s="4">
        <v>0.138060716</v>
      </c>
      <c r="I10" s="4">
        <v>0.24962962962963001</v>
      </c>
      <c r="J10" s="4">
        <v>0.24158043200000001</v>
      </c>
      <c r="K10" s="4">
        <v>0.203703703703704</v>
      </c>
      <c r="L10" s="4">
        <v>4.8924820000000001E-3</v>
      </c>
      <c r="M10" s="4">
        <v>0.206666666666667</v>
      </c>
      <c r="N10" s="4">
        <v>0.240812098</v>
      </c>
      <c r="O10" s="4">
        <v>0.24888888888888899</v>
      </c>
      <c r="P10" s="4">
        <v>0.60755086599999997</v>
      </c>
      <c r="Q10" s="4">
        <v>0.23925925925925901</v>
      </c>
      <c r="R10" s="4">
        <v>0.56094087999999998</v>
      </c>
      <c r="S10" s="4">
        <v>0.23925925925925901</v>
      </c>
      <c r="T10" s="4">
        <v>1.3398459999999999E-2</v>
      </c>
      <c r="U10" s="4">
        <v>0.206666666666667</v>
      </c>
      <c r="V10" s="4">
        <v>0.20491958399999999</v>
      </c>
      <c r="W10" s="4">
        <v>0.24888888888888899</v>
      </c>
      <c r="X10" s="4">
        <v>3.3355599999999999E-4</v>
      </c>
      <c r="Y10" s="4">
        <v>0.22</v>
      </c>
      <c r="Z10" s="4">
        <v>0.22222222222222199</v>
      </c>
      <c r="AA10" s="4">
        <v>0.196296296296296</v>
      </c>
      <c r="AB10" s="4">
        <v>0.200740740740741</v>
      </c>
    </row>
    <row r="11" spans="1:28" x14ac:dyDescent="0.2">
      <c r="A11" s="3" t="s">
        <v>25</v>
      </c>
      <c r="B11" s="4">
        <v>0.66453916400000002</v>
      </c>
      <c r="C11" s="4">
        <v>0.31137931034482802</v>
      </c>
      <c r="D11" s="4">
        <v>5.3555820000000002E-3</v>
      </c>
      <c r="E11" s="4">
        <v>0.28862068965517201</v>
      </c>
      <c r="F11" s="4">
        <v>0.318424608</v>
      </c>
      <c r="G11" s="4">
        <v>0.28965517241379302</v>
      </c>
      <c r="H11" s="4">
        <v>1.2174880459999999</v>
      </c>
      <c r="I11" s="4">
        <v>0.59931034482758605</v>
      </c>
      <c r="J11" s="4">
        <v>0.651483802</v>
      </c>
      <c r="K11" s="4">
        <v>0.28862068965517201</v>
      </c>
      <c r="L11" s="4">
        <v>5.2190739999999998E-3</v>
      </c>
      <c r="M11" s="4">
        <v>0.28862068965517201</v>
      </c>
      <c r="N11" s="4">
        <v>0.60526021200000002</v>
      </c>
      <c r="O11" s="4">
        <v>0.28758620689655201</v>
      </c>
      <c r="P11" s="4">
        <v>2.2490935840000001</v>
      </c>
      <c r="Q11" s="4">
        <v>0.28758620689655201</v>
      </c>
      <c r="R11" s="4">
        <v>2.2223364800000001</v>
      </c>
      <c r="S11" s="4">
        <v>0.28758620689655201</v>
      </c>
      <c r="T11" s="4">
        <v>0.17170434400000001</v>
      </c>
      <c r="U11" s="4">
        <v>0.28862068965517201</v>
      </c>
      <c r="V11" s="4">
        <v>0.375193094</v>
      </c>
      <c r="W11" s="4">
        <v>0.28758620689655201</v>
      </c>
      <c r="X11" s="4">
        <v>7.3512800000000004E-4</v>
      </c>
      <c r="Y11" s="4">
        <v>0.28758620689655201</v>
      </c>
      <c r="Z11" s="4">
        <v>0.336551724137931</v>
      </c>
      <c r="AA11" s="4">
        <v>0.36448275862069002</v>
      </c>
      <c r="AB11" s="4">
        <v>0.31344827586206903</v>
      </c>
    </row>
    <row r="12" spans="1:28" x14ac:dyDescent="0.2">
      <c r="A12" s="3" t="s">
        <v>26</v>
      </c>
      <c r="B12" s="4">
        <v>0.17404365399999999</v>
      </c>
      <c r="C12" s="4">
        <v>0.39714285714285702</v>
      </c>
      <c r="D12" s="4">
        <v>4.9277160000000004E-3</v>
      </c>
      <c r="E12" s="4">
        <v>0.35571428571428598</v>
      </c>
      <c r="F12" s="4">
        <v>2.4269776E-2</v>
      </c>
      <c r="G12" s="4">
        <v>0.35571428571428598</v>
      </c>
      <c r="H12" s="4">
        <v>0.185861744</v>
      </c>
      <c r="I12" s="4">
        <v>0.44428571428571401</v>
      </c>
      <c r="J12" s="4">
        <v>0.17097654200000001</v>
      </c>
      <c r="K12" s="4">
        <v>0.34857142857142898</v>
      </c>
      <c r="L12" s="4">
        <v>4.8575060000000002E-3</v>
      </c>
      <c r="M12" s="4">
        <v>0.35571428571428598</v>
      </c>
      <c r="N12" s="4">
        <v>0.16456926199999999</v>
      </c>
      <c r="O12" s="4">
        <v>0.38428571428571401</v>
      </c>
      <c r="P12" s="4">
        <v>0.25575462199999999</v>
      </c>
      <c r="Q12" s="4">
        <v>0.38</v>
      </c>
      <c r="R12" s="4">
        <v>0.23989307400000001</v>
      </c>
      <c r="S12" s="4">
        <v>0.38</v>
      </c>
      <c r="T12" s="4">
        <v>6.6193479999999997E-3</v>
      </c>
      <c r="U12" s="4">
        <v>0.35857142857142899</v>
      </c>
      <c r="V12" s="4">
        <v>0.15221121200000001</v>
      </c>
      <c r="W12" s="4">
        <v>0.38428571428571401</v>
      </c>
      <c r="X12" s="4">
        <v>1.47756E-4</v>
      </c>
      <c r="Y12" s="4">
        <v>0.36142857142857099</v>
      </c>
      <c r="Z12" s="4">
        <v>0.36</v>
      </c>
      <c r="AA12" s="4">
        <v>0.33571428571428602</v>
      </c>
      <c r="AB12" s="4">
        <v>0.34857142857142898</v>
      </c>
    </row>
    <row r="13" spans="1:28" x14ac:dyDescent="0.2">
      <c r="A13" s="3" t="s">
        <v>27</v>
      </c>
      <c r="B13" s="4">
        <v>0.63162512999999998</v>
      </c>
      <c r="C13" s="4">
        <v>0.51337012987012998</v>
      </c>
      <c r="D13" s="4">
        <v>5.3634620000000003E-3</v>
      </c>
      <c r="E13" s="4">
        <v>0.37566883116883099</v>
      </c>
      <c r="F13" s="4">
        <v>0.23778089799999999</v>
      </c>
      <c r="G13" s="4">
        <v>0.36987012987013002</v>
      </c>
      <c r="H13" s="4">
        <v>0.65809293599999996</v>
      </c>
      <c r="I13" s="4">
        <v>0.38063636363636399</v>
      </c>
      <c r="J13" s="4">
        <v>0.59209347400000001</v>
      </c>
      <c r="K13" s="4">
        <v>0.367006493506493</v>
      </c>
      <c r="L13" s="4">
        <v>5.2607859999999999E-3</v>
      </c>
      <c r="M13" s="4">
        <v>0.37962337662337697</v>
      </c>
      <c r="N13" s="4">
        <v>0.60792460599999998</v>
      </c>
      <c r="O13" s="4">
        <v>0.51927922077922095</v>
      </c>
      <c r="P13" s="4">
        <v>2.3090247879999999</v>
      </c>
      <c r="Q13" s="4">
        <v>0.465876623376623</v>
      </c>
      <c r="R13" s="4">
        <v>2.4258060480000001</v>
      </c>
      <c r="S13" s="4">
        <v>0.464805194805195</v>
      </c>
      <c r="T13" s="4">
        <v>0.14972587000000001</v>
      </c>
      <c r="U13" s="4">
        <v>0.375318181818182</v>
      </c>
      <c r="V13" s="4">
        <v>0.39861727000000002</v>
      </c>
      <c r="W13" s="4">
        <v>0.51639610389610402</v>
      </c>
      <c r="X13" s="4">
        <v>7.1039200000000001E-4</v>
      </c>
      <c r="Y13" s="4">
        <v>0.40087012987012999</v>
      </c>
      <c r="Z13" s="4">
        <v>0.37268831168831201</v>
      </c>
      <c r="AA13" s="4">
        <v>0.37195454545454498</v>
      </c>
      <c r="AB13" s="4">
        <v>0.35093506493506499</v>
      </c>
    </row>
    <row r="14" spans="1:28" x14ac:dyDescent="0.2">
      <c r="A14" s="3" t="s">
        <v>28</v>
      </c>
      <c r="B14" s="4">
        <v>1.09803143</v>
      </c>
      <c r="C14" s="4">
        <v>0.34988380041011602</v>
      </c>
      <c r="D14" s="4">
        <v>6.0383600000000004E-3</v>
      </c>
      <c r="E14" s="4">
        <v>0.34754955570745</v>
      </c>
      <c r="F14" s="4">
        <v>0.52041062599999999</v>
      </c>
      <c r="G14" s="4">
        <v>0.34754955570745</v>
      </c>
      <c r="H14" s="4">
        <v>2.8331115520000001</v>
      </c>
      <c r="I14" s="4">
        <v>0.34703007518797002</v>
      </c>
      <c r="J14" s="4">
        <v>1.0990305440000001</v>
      </c>
      <c r="K14" s="4">
        <v>0.34677033492823001</v>
      </c>
      <c r="L14" s="4">
        <v>5.8015660000000002E-3</v>
      </c>
      <c r="M14" s="4">
        <v>0.34754955570745</v>
      </c>
      <c r="N14" s="4">
        <v>1.0421291399999999</v>
      </c>
      <c r="O14" s="4">
        <v>0.34988380041011602</v>
      </c>
      <c r="P14" s="4">
        <v>3.728270186</v>
      </c>
      <c r="Q14" s="4">
        <v>0.34988380041011602</v>
      </c>
      <c r="R14" s="4">
        <v>3.7033713860000002</v>
      </c>
      <c r="S14" s="4">
        <v>0.34988380041011602</v>
      </c>
      <c r="T14" s="4">
        <v>0.41376923199999999</v>
      </c>
      <c r="U14" s="4">
        <v>0.34754955570745</v>
      </c>
      <c r="V14" s="4">
        <v>0.56555821399999995</v>
      </c>
      <c r="W14" s="4">
        <v>0.34988380041011602</v>
      </c>
      <c r="X14" s="4">
        <v>1.104102E-3</v>
      </c>
      <c r="Y14" s="4">
        <v>0.34988380041011602</v>
      </c>
      <c r="Z14" s="4">
        <v>0.30401572112098402</v>
      </c>
      <c r="AA14" s="4">
        <v>0.29179425837320599</v>
      </c>
      <c r="AB14" s="4">
        <v>0.28235816814764197</v>
      </c>
    </row>
    <row r="15" spans="1:28" x14ac:dyDescent="0.2">
      <c r="A15" s="3" t="s">
        <v>29</v>
      </c>
      <c r="B15" s="4">
        <v>0.200390968</v>
      </c>
      <c r="C15" s="4">
        <v>0.378888888888889</v>
      </c>
      <c r="D15" s="4">
        <v>5.0536660000000001E-3</v>
      </c>
      <c r="E15" s="4">
        <v>0.30555555555555602</v>
      </c>
      <c r="F15" s="4">
        <v>3.5033391999999997E-2</v>
      </c>
      <c r="G15" s="4">
        <v>0.31444444444444403</v>
      </c>
      <c r="H15" s="4">
        <v>0.15083838199999999</v>
      </c>
      <c r="I15" s="4">
        <v>0.62333333333333296</v>
      </c>
      <c r="J15" s="4">
        <v>0.186354408</v>
      </c>
      <c r="K15" s="4">
        <v>0.302222222222222</v>
      </c>
      <c r="L15" s="4">
        <v>5.0676439999999996E-3</v>
      </c>
      <c r="M15" s="4">
        <v>0.30555555555555602</v>
      </c>
      <c r="N15" s="4">
        <v>0.17564226199999999</v>
      </c>
      <c r="O15" s="4">
        <v>0.28999999999999998</v>
      </c>
      <c r="P15" s="4">
        <v>0.31375653199999998</v>
      </c>
      <c r="Q15" s="4">
        <v>0.293333333333333</v>
      </c>
      <c r="R15" s="4">
        <v>0.28690716199999999</v>
      </c>
      <c r="S15" s="4">
        <v>0.293333333333333</v>
      </c>
      <c r="T15" s="4">
        <v>9.1285080000000005E-3</v>
      </c>
      <c r="U15" s="4">
        <v>0.30444444444444402</v>
      </c>
      <c r="V15" s="4">
        <v>0.16159475200000001</v>
      </c>
      <c r="W15" s="4">
        <v>0.28999999999999998</v>
      </c>
      <c r="X15" s="4">
        <v>1.8919600000000001E-4</v>
      </c>
      <c r="Y15" s="4">
        <v>0.3</v>
      </c>
      <c r="Z15" s="4">
        <v>0.36333333333333301</v>
      </c>
      <c r="AA15" s="4">
        <v>0.43555555555555597</v>
      </c>
      <c r="AB15" s="4">
        <v>0.31222222222222201</v>
      </c>
    </row>
    <row r="16" spans="1:28" x14ac:dyDescent="0.2">
      <c r="A16" s="3" t="s">
        <v>30</v>
      </c>
      <c r="B16" s="4">
        <v>0.41108856999999999</v>
      </c>
      <c r="C16" s="4">
        <v>0.42162790697674402</v>
      </c>
      <c r="D16" s="4">
        <v>5.2965699999999996E-3</v>
      </c>
      <c r="E16" s="4">
        <v>9.23678646934461E-2</v>
      </c>
      <c r="F16" s="4">
        <v>0.142375482</v>
      </c>
      <c r="G16" s="4">
        <v>0.10864693446088799</v>
      </c>
      <c r="H16" s="4">
        <v>0.57008683599999999</v>
      </c>
      <c r="I16" s="4">
        <v>0.10208245243128999</v>
      </c>
      <c r="J16" s="4">
        <v>0.405599088</v>
      </c>
      <c r="K16" s="4">
        <v>8.7272727272727293E-2</v>
      </c>
      <c r="L16" s="4">
        <v>5.2477499999999998E-3</v>
      </c>
      <c r="M16" s="4">
        <v>9.3763213530655407E-2</v>
      </c>
      <c r="N16" s="4">
        <v>0.37894882600000002</v>
      </c>
      <c r="O16" s="4">
        <v>0.104809725158562</v>
      </c>
      <c r="P16" s="4">
        <v>0.767655694</v>
      </c>
      <c r="Q16" s="4">
        <v>0.102071881606765</v>
      </c>
      <c r="R16" s="4">
        <v>0.57253194799999996</v>
      </c>
      <c r="S16" s="4">
        <v>9.9270613107822397E-2</v>
      </c>
      <c r="T16" s="4">
        <v>4.5623292000000003E-2</v>
      </c>
      <c r="U16" s="4">
        <v>9.3298097251585596E-2</v>
      </c>
      <c r="V16" s="4">
        <v>0.27728571600000002</v>
      </c>
      <c r="W16" s="4">
        <v>0.10344608879492601</v>
      </c>
      <c r="X16" s="4">
        <v>6.7745399999999997E-4</v>
      </c>
      <c r="Y16" s="4">
        <v>0.100243128964059</v>
      </c>
      <c r="Z16" s="4">
        <v>0.100221987315011</v>
      </c>
      <c r="AA16" s="4">
        <v>0.111849894291755</v>
      </c>
      <c r="AB16" s="4">
        <v>6.1945031712473599E-2</v>
      </c>
    </row>
    <row r="17" spans="1:28" x14ac:dyDescent="0.2">
      <c r="A17" s="3" t="s">
        <v>31</v>
      </c>
      <c r="B17" s="4">
        <v>0.634250816</v>
      </c>
      <c r="C17" s="4">
        <v>0.35563909774436098</v>
      </c>
      <c r="D17" s="4">
        <v>5.5443439999999997E-3</v>
      </c>
      <c r="E17" s="4">
        <v>0.11653508771929801</v>
      </c>
      <c r="F17" s="4">
        <v>0.27120230200000001</v>
      </c>
      <c r="G17" s="4">
        <v>0.118671679197995</v>
      </c>
      <c r="H17" s="4">
        <v>1.4298184220000001</v>
      </c>
      <c r="I17" s="4">
        <v>0.110889724310777</v>
      </c>
      <c r="J17" s="4">
        <v>0.63146754999999999</v>
      </c>
      <c r="K17" s="4">
        <v>0.107687969924812</v>
      </c>
      <c r="L17" s="4">
        <v>5.5286340000000002E-3</v>
      </c>
      <c r="M17" s="4">
        <v>0.11653508771929801</v>
      </c>
      <c r="N17" s="4">
        <v>0.62305598200000001</v>
      </c>
      <c r="O17" s="4">
        <v>0.25342105263157899</v>
      </c>
      <c r="P17" s="4">
        <v>2.1511503680000001</v>
      </c>
      <c r="Q17" s="4">
        <v>0.246416040100251</v>
      </c>
      <c r="R17" s="4">
        <v>2.1542292839999999</v>
      </c>
      <c r="S17" s="4">
        <v>0.24649122807017501</v>
      </c>
      <c r="T17" s="4">
        <v>0.151672534</v>
      </c>
      <c r="U17" s="4">
        <v>0.116885964912281</v>
      </c>
      <c r="V17" s="4">
        <v>0.40208534800000001</v>
      </c>
      <c r="W17" s="4">
        <v>0.25161654135338302</v>
      </c>
      <c r="X17" s="4">
        <v>7.1926200000000003E-4</v>
      </c>
      <c r="Y17" s="4">
        <v>0.176503759398496</v>
      </c>
      <c r="Z17" s="4">
        <v>9.8878446115288204E-2</v>
      </c>
      <c r="AA17" s="4">
        <v>7.6986215538847103E-2</v>
      </c>
      <c r="AB17" s="4">
        <v>8.1867167919799505E-2</v>
      </c>
    </row>
    <row r="18" spans="1:28" x14ac:dyDescent="0.2">
      <c r="A18" s="3" t="s">
        <v>32</v>
      </c>
      <c r="B18" s="4">
        <v>0.20557763400000001</v>
      </c>
      <c r="C18" s="4">
        <v>0.47280952380952401</v>
      </c>
      <c r="D18" s="4">
        <v>4.9377279999999997E-3</v>
      </c>
      <c r="E18" s="4">
        <v>0.34599999999999997</v>
      </c>
      <c r="F18" s="4">
        <v>3.6941540000000002E-2</v>
      </c>
      <c r="G18" s="4">
        <v>0.36519047619047601</v>
      </c>
      <c r="H18" s="4">
        <v>0.11658705599999999</v>
      </c>
      <c r="I18" s="4">
        <v>0.38814285714285701</v>
      </c>
      <c r="J18" s="4">
        <v>0.2010894</v>
      </c>
      <c r="K18" s="4">
        <v>0.35299999999999998</v>
      </c>
      <c r="L18" s="4">
        <v>4.988826E-3</v>
      </c>
      <c r="M18" s="4">
        <v>0.34499999999999997</v>
      </c>
      <c r="N18" s="4">
        <v>0.200430688</v>
      </c>
      <c r="O18" s="4">
        <v>0.42885714285714299</v>
      </c>
      <c r="P18" s="4">
        <v>0.44043845999999998</v>
      </c>
      <c r="Q18" s="4">
        <v>0.41995238095238102</v>
      </c>
      <c r="R18" s="4">
        <v>0.41898319000000001</v>
      </c>
      <c r="S18" s="4">
        <v>0.41057142857142898</v>
      </c>
      <c r="T18" s="4">
        <v>1.0595366E-2</v>
      </c>
      <c r="U18" s="4">
        <v>0.351904761904762</v>
      </c>
      <c r="V18" s="4">
        <v>0.17689449600000001</v>
      </c>
      <c r="W18" s="4">
        <v>0.40228571428571402</v>
      </c>
      <c r="X18" s="4">
        <v>2.1514599999999999E-4</v>
      </c>
      <c r="Y18" s="4">
        <v>0.37566666666666698</v>
      </c>
      <c r="Z18" s="4">
        <v>0.436428571428571</v>
      </c>
      <c r="AA18" s="4">
        <v>0.36095238095238102</v>
      </c>
      <c r="AB18" s="4">
        <v>0.35952380952380902</v>
      </c>
    </row>
    <row r="19" spans="1:28" x14ac:dyDescent="0.2">
      <c r="A19" s="3" t="s">
        <v>33</v>
      </c>
      <c r="B19" s="4">
        <v>17.236605554</v>
      </c>
      <c r="C19" s="4">
        <v>0.49990000000000001</v>
      </c>
      <c r="D19" s="4">
        <v>1.2996746E-2</v>
      </c>
      <c r="E19" s="4">
        <v>0.50490000000000002</v>
      </c>
      <c r="F19" s="4">
        <v>3.688231418</v>
      </c>
      <c r="G19" s="4">
        <v>0.48715000000000003</v>
      </c>
      <c r="H19" s="4">
        <v>10.44250785</v>
      </c>
      <c r="I19" s="4">
        <v>0.50160000000000005</v>
      </c>
      <c r="J19" s="4">
        <v>16.593115525999998</v>
      </c>
      <c r="K19" s="4">
        <v>0.46150000000000002</v>
      </c>
      <c r="L19" s="4">
        <v>1.139517E-2</v>
      </c>
      <c r="M19" s="4">
        <v>0.50439999999999996</v>
      </c>
      <c r="N19" s="4">
        <v>15.642018650000001</v>
      </c>
      <c r="O19" s="4">
        <v>0.46479999999999999</v>
      </c>
      <c r="P19" s="4">
        <v>7.8970094120000001</v>
      </c>
      <c r="Q19" s="4">
        <v>0.50139999999999996</v>
      </c>
      <c r="R19" s="4">
        <v>8.1060566359999999</v>
      </c>
      <c r="S19" s="4">
        <v>0.50149999999999995</v>
      </c>
      <c r="T19" s="4">
        <v>2.6554611420000001</v>
      </c>
      <c r="U19" s="4">
        <v>0.47289999999999999</v>
      </c>
      <c r="V19" s="4">
        <v>5.273097634</v>
      </c>
      <c r="W19" s="4">
        <v>0.49990000000000001</v>
      </c>
      <c r="X19" s="4">
        <v>5.63242E-3</v>
      </c>
      <c r="Y19" s="4">
        <v>0.49390000000000001</v>
      </c>
      <c r="Z19" s="4">
        <v>0.4672</v>
      </c>
      <c r="AA19" s="4">
        <v>0.44240000000000002</v>
      </c>
      <c r="AB19" s="4">
        <v>0.4577</v>
      </c>
    </row>
    <row r="20" spans="1:28" x14ac:dyDescent="0.2">
      <c r="A20" s="3" t="s">
        <v>34</v>
      </c>
      <c r="B20" s="4">
        <v>5.4789251999999997E-2</v>
      </c>
      <c r="C20" s="4">
        <v>8.5806451612903206E-2</v>
      </c>
      <c r="D20" s="4">
        <v>9.3349199999999996E-4</v>
      </c>
      <c r="E20" s="4">
        <v>9.6774193548387094E-2</v>
      </c>
      <c r="F20" s="4">
        <v>1.3868748E-2</v>
      </c>
      <c r="G20" s="4">
        <v>9.2903225806451606E-2</v>
      </c>
      <c r="H20" s="4">
        <v>3.8629049999999998E-2</v>
      </c>
      <c r="I20" s="4">
        <v>9.6129032258064503E-2</v>
      </c>
      <c r="J20" s="4">
        <v>5.2748341999999997E-2</v>
      </c>
      <c r="K20" s="4">
        <v>9.8709677419354797E-2</v>
      </c>
      <c r="L20" s="4">
        <v>9.4904799999999997E-4</v>
      </c>
      <c r="M20" s="4">
        <v>9.5483870967741899E-2</v>
      </c>
      <c r="N20" s="4">
        <v>4.7694830000000001E-2</v>
      </c>
      <c r="O20" s="4">
        <v>0.101935483870968</v>
      </c>
      <c r="P20" s="4">
        <v>2.0668981999999999E-2</v>
      </c>
      <c r="Q20" s="4">
        <v>9.6774193548387094E-2</v>
      </c>
      <c r="R20" s="4">
        <v>1.9225868E-2</v>
      </c>
      <c r="S20" s="4">
        <v>9.6774193548387094E-2</v>
      </c>
      <c r="T20" s="4">
        <v>2.6050019999999999E-3</v>
      </c>
      <c r="U20" s="4">
        <v>9.0322580645161299E-2</v>
      </c>
      <c r="V20" s="4">
        <v>3.7222251999999997E-2</v>
      </c>
      <c r="W20" s="4">
        <v>0.10129032258064501</v>
      </c>
      <c r="X20" s="4">
        <v>6.8804000000000001E-5</v>
      </c>
      <c r="Y20" s="4">
        <v>0.102903225806452</v>
      </c>
      <c r="Z20" s="4">
        <v>6.90322580645161E-2</v>
      </c>
      <c r="AA20" s="4">
        <v>4.5806451612903198E-2</v>
      </c>
      <c r="AB20" s="4">
        <v>4.1935483870967703E-2</v>
      </c>
    </row>
    <row r="21" spans="1:28" x14ac:dyDescent="0.2">
      <c r="A21" s="3" t="s">
        <v>35</v>
      </c>
      <c r="B21" s="4">
        <f t="shared" ref="B21:AB21" si="0">AVERAGE(B4:B20)</f>
        <v>1.6661628649411764</v>
      </c>
      <c r="C21" s="4">
        <f t="shared" si="0"/>
        <v>0.38012593535094108</v>
      </c>
      <c r="D21" s="4">
        <f t="shared" si="0"/>
        <v>5.8104744705882345E-3</v>
      </c>
      <c r="E21" s="4">
        <f t="shared" si="0"/>
        <v>0.2683576403668288</v>
      </c>
      <c r="F21" s="4">
        <f t="shared" si="0"/>
        <v>0.48480629423529414</v>
      </c>
      <c r="G21" s="4">
        <f t="shared" si="0"/>
        <v>0.27050946283226757</v>
      </c>
      <c r="H21" s="4">
        <f t="shared" si="0"/>
        <v>1.6657393254117647</v>
      </c>
      <c r="I21" s="4">
        <f t="shared" si="0"/>
        <v>0.38985532403342626</v>
      </c>
      <c r="J21" s="4">
        <f t="shared" si="0"/>
        <v>1.6022619929411765</v>
      </c>
      <c r="K21" s="4">
        <f t="shared" si="0"/>
        <v>0.26321393819658667</v>
      </c>
      <c r="L21" s="4">
        <f t="shared" si="0"/>
        <v>5.8771070588235289E-3</v>
      </c>
      <c r="M21" s="4">
        <f t="shared" si="0"/>
        <v>0.26856907743147063</v>
      </c>
      <c r="N21" s="4">
        <f t="shared" si="0"/>
        <v>1.5268969776470591</v>
      </c>
      <c r="O21" s="4">
        <f t="shared" si="0"/>
        <v>0.30160040853072884</v>
      </c>
      <c r="P21" s="4">
        <f t="shared" si="0"/>
        <v>2.4804653948235291</v>
      </c>
      <c r="Q21" s="4">
        <f t="shared" si="0"/>
        <v>0.29896126032774911</v>
      </c>
      <c r="R21" s="4">
        <f t="shared" si="0"/>
        <v>2.427644302235294</v>
      </c>
      <c r="S21" s="4">
        <f t="shared" si="0"/>
        <v>0.29859586796783627</v>
      </c>
      <c r="T21" s="4">
        <f t="shared" si="0"/>
        <v>0.35497709870588234</v>
      </c>
      <c r="U21" s="4">
        <f t="shared" si="0"/>
        <v>0.26637541784132102</v>
      </c>
      <c r="V21" s="4">
        <f t="shared" si="0"/>
        <v>0.67590798329411772</v>
      </c>
      <c r="W21" s="4">
        <f t="shared" si="0"/>
        <v>0.30131754943662115</v>
      </c>
      <c r="X21" s="4">
        <f t="shared" si="0"/>
        <v>1.0038151764705881E-3</v>
      </c>
      <c r="Y21" s="4">
        <f t="shared" si="0"/>
        <v>0.28056234998456514</v>
      </c>
      <c r="Z21" s="4">
        <f t="shared" si="0"/>
        <v>0.25870216003019364</v>
      </c>
      <c r="AA21" s="4">
        <f t="shared" si="0"/>
        <v>0.26412049225770418</v>
      </c>
      <c r="AB21" s="4">
        <f t="shared" si="0"/>
        <v>0.23999913911167478</v>
      </c>
    </row>
    <row r="24" spans="1:28" x14ac:dyDescent="0.2">
      <c r="A24" s="12" t="s">
        <v>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15" t="s">
        <v>36</v>
      </c>
      <c r="Y24" s="16"/>
      <c r="Z24" s="5" t="s">
        <v>2</v>
      </c>
      <c r="AA24" s="5" t="s">
        <v>3</v>
      </c>
      <c r="AB24" s="5" t="s">
        <v>4</v>
      </c>
    </row>
    <row r="25" spans="1:28" ht="25.5" x14ac:dyDescent="0.2">
      <c r="A25" s="13"/>
      <c r="B25" s="11" t="s">
        <v>37</v>
      </c>
      <c r="C25" s="11"/>
      <c r="D25" s="7" t="s">
        <v>38</v>
      </c>
      <c r="E25" s="7"/>
      <c r="F25" s="8" t="s">
        <v>39</v>
      </c>
      <c r="G25" s="8"/>
      <c r="H25" s="8" t="s">
        <v>40</v>
      </c>
      <c r="I25" s="8"/>
      <c r="J25" s="9" t="s">
        <v>41</v>
      </c>
      <c r="K25" s="9"/>
      <c r="L25" s="10" t="s">
        <v>42</v>
      </c>
      <c r="M25" s="10"/>
      <c r="N25" s="9" t="s">
        <v>43</v>
      </c>
      <c r="O25" s="9"/>
      <c r="P25" s="10" t="s">
        <v>44</v>
      </c>
      <c r="Q25" s="10"/>
      <c r="R25" s="10" t="s">
        <v>45</v>
      </c>
      <c r="S25" s="10"/>
      <c r="T25" s="10" t="s">
        <v>46</v>
      </c>
      <c r="U25" s="10"/>
      <c r="V25" s="10" t="s">
        <v>47</v>
      </c>
      <c r="W25" s="10"/>
      <c r="X25" s="17"/>
      <c r="Y25" s="18"/>
      <c r="Z25" s="5"/>
      <c r="AA25" s="5"/>
      <c r="AB25" s="5"/>
    </row>
    <row r="26" spans="1:28" x14ac:dyDescent="0.2">
      <c r="A26" s="14"/>
      <c r="B26" s="2" t="s">
        <v>48</v>
      </c>
      <c r="C26" s="2" t="s">
        <v>17</v>
      </c>
      <c r="D26" s="2" t="s">
        <v>16</v>
      </c>
      <c r="E26" s="2" t="s">
        <v>17</v>
      </c>
      <c r="F26" s="2" t="s">
        <v>16</v>
      </c>
      <c r="G26" s="2" t="s">
        <v>17</v>
      </c>
      <c r="H26" s="2" t="s">
        <v>16</v>
      </c>
      <c r="I26" s="2" t="s">
        <v>17</v>
      </c>
      <c r="J26" s="2" t="s">
        <v>16</v>
      </c>
      <c r="K26" s="2" t="s">
        <v>17</v>
      </c>
      <c r="L26" s="2" t="s">
        <v>16</v>
      </c>
      <c r="M26" s="2" t="s">
        <v>17</v>
      </c>
      <c r="N26" s="2" t="s">
        <v>16</v>
      </c>
      <c r="O26" s="2" t="s">
        <v>17</v>
      </c>
      <c r="P26" s="2" t="s">
        <v>16</v>
      </c>
      <c r="Q26" s="2" t="s">
        <v>17</v>
      </c>
      <c r="R26" s="2" t="s">
        <v>16</v>
      </c>
      <c r="S26" s="2" t="s">
        <v>17</v>
      </c>
      <c r="T26" s="2" t="s">
        <v>16</v>
      </c>
      <c r="U26" s="2" t="s">
        <v>17</v>
      </c>
      <c r="V26" s="2" t="s">
        <v>16</v>
      </c>
      <c r="W26" s="2" t="s">
        <v>17</v>
      </c>
      <c r="X26" s="2" t="s">
        <v>16</v>
      </c>
      <c r="Y26" s="2" t="s">
        <v>17</v>
      </c>
      <c r="Z26" s="2" t="s">
        <v>17</v>
      </c>
      <c r="AA26" s="2" t="s">
        <v>17</v>
      </c>
      <c r="AB26" s="2" t="s">
        <v>17</v>
      </c>
    </row>
    <row r="27" spans="1:28" x14ac:dyDescent="0.2">
      <c r="A27" s="3" t="s">
        <v>18</v>
      </c>
      <c r="B27" s="4">
        <f>B4*1000</f>
        <v>909.02647400000001</v>
      </c>
      <c r="C27" s="4">
        <f>C4*100</f>
        <v>45.754049445865306</v>
      </c>
      <c r="D27" s="4">
        <f>D4*1000</f>
        <v>6.5665019999999998</v>
      </c>
      <c r="E27" s="4">
        <f>E4*100</f>
        <v>16.401534526854199</v>
      </c>
      <c r="F27" s="4">
        <f>F4*1000</f>
        <v>388.79331000000002</v>
      </c>
      <c r="G27" s="4">
        <f>G4*100</f>
        <v>16.779624893435599</v>
      </c>
      <c r="H27" s="4">
        <f>H4*1000</f>
        <v>1661.3528220000001</v>
      </c>
      <c r="I27" s="4">
        <f>I4*100</f>
        <v>16.110826939471401</v>
      </c>
      <c r="J27" s="4">
        <f>J4*1000</f>
        <v>870.92787599999997</v>
      </c>
      <c r="K27" s="4">
        <f>K4*100</f>
        <v>16.140664961636801</v>
      </c>
      <c r="L27" s="4">
        <f>L4*1000</f>
        <v>8.4020099999999989</v>
      </c>
      <c r="M27" s="4">
        <f>M4*100</f>
        <v>16.430946291560101</v>
      </c>
      <c r="N27" s="4">
        <f>N4*1000</f>
        <v>921.82675400000005</v>
      </c>
      <c r="O27" s="4">
        <f>O4*100</f>
        <v>24.086956521739101</v>
      </c>
      <c r="P27" s="4">
        <f>P4*1000</f>
        <v>3379.8128080000001</v>
      </c>
      <c r="Q27" s="4">
        <f>Q4*100</f>
        <v>23.401108269394697</v>
      </c>
      <c r="R27" s="4">
        <f>R4*1000</f>
        <v>3414.1268260000002</v>
      </c>
      <c r="S27" s="4">
        <f>S4*100</f>
        <v>23.520886615515799</v>
      </c>
      <c r="T27" s="4">
        <f>T4*1000</f>
        <v>289.36466200000001</v>
      </c>
      <c r="U27" s="4">
        <f>U4*100</f>
        <v>16.372549019607799</v>
      </c>
      <c r="V27" s="4">
        <f>V4*1000</f>
        <v>574.8920280000001</v>
      </c>
      <c r="W27" s="4">
        <f>W4*100</f>
        <v>23.795822676896801</v>
      </c>
      <c r="X27" s="4">
        <f>X4*1000</f>
        <v>1.023088</v>
      </c>
      <c r="Y27" s="4">
        <f>Y4*100</f>
        <v>17.8895993179881</v>
      </c>
      <c r="Z27" s="4">
        <f>Z4*100</f>
        <v>16.3738277919864</v>
      </c>
      <c r="AA27" s="4">
        <f>AA4*100</f>
        <v>15.2851662404092</v>
      </c>
      <c r="AB27" s="4">
        <f>AB4*100</f>
        <v>15.809462915600999</v>
      </c>
    </row>
    <row r="28" spans="1:28" x14ac:dyDescent="0.2">
      <c r="A28" s="3" t="s">
        <v>19</v>
      </c>
      <c r="B28" s="4">
        <f t="shared" ref="B28:B44" si="1">B5*1000</f>
        <v>895.10337200000004</v>
      </c>
      <c r="C28" s="4">
        <f t="shared" ref="C28:C44" si="2">C5*100</f>
        <v>35.9157155399473</v>
      </c>
      <c r="D28" s="4">
        <f t="shared" ref="D28:D44" si="3">D5*1000</f>
        <v>5.7173600000000002</v>
      </c>
      <c r="E28" s="4">
        <f t="shared" ref="E28:E44" si="4">E5*100</f>
        <v>8.1115013169446897</v>
      </c>
      <c r="F28" s="4">
        <f t="shared" ref="F28:F44" si="5">F5*1000</f>
        <v>407.01993800000002</v>
      </c>
      <c r="G28" s="4">
        <f t="shared" ref="G28:G44" si="6">G5*100</f>
        <v>8.4073748902546104</v>
      </c>
      <c r="H28" s="4">
        <f t="shared" ref="H28:H43" si="7">H5*1000</f>
        <v>1074.5448140000001</v>
      </c>
      <c r="I28" s="4">
        <f t="shared" ref="I28:I44" si="8">I5*100</f>
        <v>33.381474978050903</v>
      </c>
      <c r="J28" s="4">
        <f t="shared" ref="J28:J44" si="9">J5*1000</f>
        <v>866.40900799999997</v>
      </c>
      <c r="K28" s="4">
        <f t="shared" ref="K28:K44" si="10">K5*100</f>
        <v>7.1676909569798095</v>
      </c>
      <c r="L28" s="4">
        <f t="shared" ref="L28:L44" si="11">L5*1000</f>
        <v>5.6184000000000003</v>
      </c>
      <c r="M28" s="4">
        <f t="shared" ref="M28:M44" si="12">M5*100</f>
        <v>8.1115013169446897</v>
      </c>
      <c r="N28" s="4">
        <f t="shared" ref="N28:N44" si="13">N5*1000</f>
        <v>876.37505400000009</v>
      </c>
      <c r="O28" s="4">
        <f t="shared" ref="O28:O44" si="14">O5*100</f>
        <v>16.957418788410898</v>
      </c>
      <c r="P28" s="4">
        <f t="shared" ref="P28:P44" si="15">P5*1000</f>
        <v>2575.9175679999998</v>
      </c>
      <c r="Q28" s="4">
        <f t="shared" ref="Q28:Q44" si="16">Q5*100</f>
        <v>18.316066725197501</v>
      </c>
      <c r="R28" s="4">
        <f t="shared" ref="R28:R44" si="17">R5*1000</f>
        <v>2310.8656500000002</v>
      </c>
      <c r="S28" s="4">
        <f t="shared" ref="S28:S44" si="18">S5*100</f>
        <v>18.582967515364398</v>
      </c>
      <c r="T28" s="4">
        <f t="shared" ref="T28:T44" si="19">T5*1000</f>
        <v>262.58754399999998</v>
      </c>
      <c r="U28" s="4">
        <f t="shared" ref="U28:U44" si="20">U5*100</f>
        <v>8.1712028094820006</v>
      </c>
      <c r="V28" s="4">
        <f t="shared" ref="V28:V44" si="21">V5*1000</f>
        <v>533.72499399999992</v>
      </c>
      <c r="W28" s="4">
        <f t="shared" ref="W28:W44" si="22">W5*100</f>
        <v>16.6044776119403</v>
      </c>
      <c r="X28" s="4">
        <f t="shared" ref="X28:X44" si="23">X5*1000</f>
        <v>0.89885800000000005</v>
      </c>
      <c r="Y28" s="4">
        <f t="shared" ref="Y28:Y44" si="24">Y5*100</f>
        <v>13.926251097453902</v>
      </c>
      <c r="Z28" s="4">
        <f t="shared" ref="Z28:Z44" si="25">Z5*100</f>
        <v>4.2186128182616303</v>
      </c>
      <c r="AA28" s="4">
        <f t="shared" ref="AA28:AA44" si="26">AA5*100</f>
        <v>3.4205443371378403</v>
      </c>
      <c r="AB28" s="4">
        <f t="shared" ref="AB28:AB44" si="27">AB5*100</f>
        <v>3.24056189640035</v>
      </c>
    </row>
    <row r="29" spans="1:28" x14ac:dyDescent="0.2">
      <c r="A29" s="3" t="s">
        <v>20</v>
      </c>
      <c r="B29" s="4">
        <f t="shared" si="1"/>
        <v>1122.347642</v>
      </c>
      <c r="C29" s="4">
        <f t="shared" si="2"/>
        <v>34.356459330143501</v>
      </c>
      <c r="D29" s="4">
        <f t="shared" si="3"/>
        <v>6.5979020000000004</v>
      </c>
      <c r="E29" s="4">
        <f t="shared" si="4"/>
        <v>34.5611756664388</v>
      </c>
      <c r="F29" s="4">
        <f t="shared" si="5"/>
        <v>506.52362799999997</v>
      </c>
      <c r="G29" s="4">
        <f t="shared" si="6"/>
        <v>34.119958988379999</v>
      </c>
      <c r="H29" s="4">
        <f t="shared" si="7"/>
        <v>1482.5848580000002</v>
      </c>
      <c r="I29" s="4">
        <f t="shared" si="8"/>
        <v>46.476076555023901</v>
      </c>
      <c r="J29" s="4">
        <f t="shared" si="9"/>
        <v>1087.045196</v>
      </c>
      <c r="K29" s="4">
        <f t="shared" si="10"/>
        <v>33.962747778537299</v>
      </c>
      <c r="L29" s="4">
        <f t="shared" si="11"/>
        <v>8.5095259999999993</v>
      </c>
      <c r="M29" s="4">
        <f t="shared" si="12"/>
        <v>34.5611756664388</v>
      </c>
      <c r="N29" s="4">
        <f t="shared" si="13"/>
        <v>1028.972716</v>
      </c>
      <c r="O29" s="4">
        <f t="shared" si="14"/>
        <v>34.356459330143501</v>
      </c>
      <c r="P29" s="4">
        <f t="shared" si="15"/>
        <v>3697.36159</v>
      </c>
      <c r="Q29" s="4">
        <f t="shared" si="16"/>
        <v>34.356459330143501</v>
      </c>
      <c r="R29" s="4">
        <f t="shared" si="17"/>
        <v>3678.8870419999998</v>
      </c>
      <c r="S29" s="4">
        <f t="shared" si="18"/>
        <v>34.356459330143501</v>
      </c>
      <c r="T29" s="4">
        <f t="shared" si="19"/>
        <v>393.00580200000002</v>
      </c>
      <c r="U29" s="4">
        <f t="shared" si="20"/>
        <v>34.093643198906399</v>
      </c>
      <c r="V29" s="4">
        <f t="shared" si="21"/>
        <v>565.747702</v>
      </c>
      <c r="W29" s="4">
        <f t="shared" si="22"/>
        <v>34.356459330143501</v>
      </c>
      <c r="X29" s="4">
        <f t="shared" si="23"/>
        <v>1.2016020000000001</v>
      </c>
      <c r="Y29" s="4">
        <f t="shared" si="24"/>
        <v>34.356459330143501</v>
      </c>
      <c r="Z29" s="4">
        <f t="shared" si="25"/>
        <v>29.5871496924129</v>
      </c>
      <c r="AA29" s="4">
        <f t="shared" si="26"/>
        <v>28.511619958988398</v>
      </c>
      <c r="AB29" s="4">
        <f t="shared" si="27"/>
        <v>26.791524265208501</v>
      </c>
    </row>
    <row r="30" spans="1:28" x14ac:dyDescent="0.2">
      <c r="A30" s="3" t="s">
        <v>21</v>
      </c>
      <c r="B30" s="4">
        <f t="shared" si="1"/>
        <v>1457.8760540000001</v>
      </c>
      <c r="C30" s="4">
        <f t="shared" si="2"/>
        <v>35.767441860465098</v>
      </c>
      <c r="D30" s="4">
        <f t="shared" si="3"/>
        <v>6.261012</v>
      </c>
      <c r="E30" s="4">
        <f t="shared" si="4"/>
        <v>35.581395348837205</v>
      </c>
      <c r="F30" s="4">
        <f t="shared" si="5"/>
        <v>603.02067999999997</v>
      </c>
      <c r="G30" s="4">
        <f t="shared" si="6"/>
        <v>35.604651162790702</v>
      </c>
      <c r="H30" s="4">
        <f t="shared" si="7"/>
        <v>2111.827354</v>
      </c>
      <c r="I30" s="4">
        <f t="shared" si="8"/>
        <v>49.674418604651201</v>
      </c>
      <c r="J30" s="4">
        <f t="shared" si="9"/>
        <v>1378.548884</v>
      </c>
      <c r="K30" s="4">
        <f t="shared" si="10"/>
        <v>35.534883720930196</v>
      </c>
      <c r="L30" s="4">
        <f t="shared" si="11"/>
        <v>6.0954520000000008</v>
      </c>
      <c r="M30" s="4">
        <f t="shared" si="12"/>
        <v>35.581395348837205</v>
      </c>
      <c r="N30" s="4">
        <f t="shared" si="13"/>
        <v>1306.6407859999999</v>
      </c>
      <c r="O30" s="4">
        <f t="shared" si="14"/>
        <v>35.8139534883721</v>
      </c>
      <c r="P30" s="4">
        <f t="shared" si="15"/>
        <v>4915.0977119999998</v>
      </c>
      <c r="Q30" s="4">
        <f t="shared" si="16"/>
        <v>35.8139534883721</v>
      </c>
      <c r="R30" s="4">
        <f t="shared" si="17"/>
        <v>4752.4863759999998</v>
      </c>
      <c r="S30" s="4">
        <f t="shared" si="18"/>
        <v>35.8139534883721</v>
      </c>
      <c r="T30" s="4">
        <f t="shared" si="19"/>
        <v>574.04404399999999</v>
      </c>
      <c r="U30" s="4">
        <f t="shared" si="20"/>
        <v>35.581395348837205</v>
      </c>
      <c r="V30" s="4">
        <f t="shared" si="21"/>
        <v>681.52963200000011</v>
      </c>
      <c r="W30" s="4">
        <f t="shared" si="22"/>
        <v>35.8139534883721</v>
      </c>
      <c r="X30" s="4">
        <f t="shared" si="23"/>
        <v>1.3649980000000002</v>
      </c>
      <c r="Y30" s="4">
        <f t="shared" si="24"/>
        <v>35.8139534883721</v>
      </c>
      <c r="Z30" s="4">
        <f t="shared" si="25"/>
        <v>15.3720930232558</v>
      </c>
      <c r="AA30" s="4">
        <f t="shared" si="26"/>
        <v>27.7209302325581</v>
      </c>
      <c r="AB30" s="4">
        <f t="shared" si="27"/>
        <v>23.325581395348799</v>
      </c>
    </row>
    <row r="31" spans="1:28" x14ac:dyDescent="0.2">
      <c r="A31" s="3" t="s">
        <v>22</v>
      </c>
      <c r="B31" s="4">
        <f t="shared" si="1"/>
        <v>2076.6431660000003</v>
      </c>
      <c r="C31" s="4">
        <f t="shared" si="2"/>
        <v>39.200000000000003</v>
      </c>
      <c r="D31" s="4">
        <f t="shared" si="3"/>
        <v>7.1042240000000003</v>
      </c>
      <c r="E31" s="4">
        <f t="shared" si="4"/>
        <v>30.259999999999998</v>
      </c>
      <c r="F31" s="4">
        <f t="shared" si="5"/>
        <v>922.04312800000002</v>
      </c>
      <c r="G31" s="4">
        <f t="shared" si="6"/>
        <v>30.54</v>
      </c>
      <c r="H31" s="4">
        <f t="shared" si="7"/>
        <v>3962.980004</v>
      </c>
      <c r="I31" s="4">
        <f t="shared" si="8"/>
        <v>66.8</v>
      </c>
      <c r="J31" s="4">
        <f t="shared" si="9"/>
        <v>1933.8210099999999</v>
      </c>
      <c r="K31" s="4">
        <f t="shared" si="10"/>
        <v>30.42</v>
      </c>
      <c r="L31" s="4">
        <f t="shared" si="11"/>
        <v>6.9157280000000005</v>
      </c>
      <c r="M31" s="4">
        <f t="shared" si="12"/>
        <v>30.259999999999998</v>
      </c>
      <c r="N31" s="4">
        <f t="shared" si="13"/>
        <v>1843.0795760000001</v>
      </c>
      <c r="O31" s="4">
        <f t="shared" si="14"/>
        <v>30.4</v>
      </c>
      <c r="P31" s="4">
        <f t="shared" si="15"/>
        <v>6267.1595200000002</v>
      </c>
      <c r="Q31" s="4">
        <f t="shared" si="16"/>
        <v>30.36</v>
      </c>
      <c r="R31" s="4">
        <f t="shared" si="17"/>
        <v>5819.231976</v>
      </c>
      <c r="S31" s="4">
        <f t="shared" si="18"/>
        <v>30.659999999999997</v>
      </c>
      <c r="T31" s="4">
        <f t="shared" si="19"/>
        <v>866.16802599999994</v>
      </c>
      <c r="U31" s="4">
        <f t="shared" si="20"/>
        <v>30.240000000000002</v>
      </c>
      <c r="V31" s="4">
        <f t="shared" si="21"/>
        <v>907.03133000000003</v>
      </c>
      <c r="W31" s="4">
        <f t="shared" si="22"/>
        <v>30.380000000000003</v>
      </c>
      <c r="X31" s="4">
        <f t="shared" si="23"/>
        <v>1.6474420000000001</v>
      </c>
      <c r="Y31" s="4">
        <f t="shared" si="24"/>
        <v>30.34</v>
      </c>
      <c r="Z31" s="4">
        <f t="shared" si="25"/>
        <v>32.46</v>
      </c>
      <c r="AA31" s="4">
        <f t="shared" si="26"/>
        <v>33.040000000000006</v>
      </c>
      <c r="AB31" s="4">
        <f t="shared" si="27"/>
        <v>29.84</v>
      </c>
    </row>
    <row r="32" spans="1:28" x14ac:dyDescent="0.2">
      <c r="A32" s="3" t="s">
        <v>23</v>
      </c>
      <c r="B32" s="4">
        <f t="shared" si="1"/>
        <v>298.95376600000003</v>
      </c>
      <c r="C32" s="4">
        <f t="shared" si="2"/>
        <v>28.797849462365598</v>
      </c>
      <c r="D32" s="4">
        <f t="shared" si="3"/>
        <v>5.1598100000000002</v>
      </c>
      <c r="E32" s="4">
        <f t="shared" si="4"/>
        <v>27.731182795698899</v>
      </c>
      <c r="F32" s="4">
        <f t="shared" si="5"/>
        <v>83.398275999999996</v>
      </c>
      <c r="G32" s="4">
        <f t="shared" si="6"/>
        <v>27.731182795698899</v>
      </c>
      <c r="H32" s="4">
        <f t="shared" si="7"/>
        <v>243.19609</v>
      </c>
      <c r="I32" s="4">
        <f t="shared" si="8"/>
        <v>66.004301075268799</v>
      </c>
      <c r="J32" s="4">
        <f t="shared" si="9"/>
        <v>276.16279800000001</v>
      </c>
      <c r="K32" s="4">
        <f t="shared" si="10"/>
        <v>27.731182795698899</v>
      </c>
      <c r="L32" s="4">
        <f t="shared" si="11"/>
        <v>5.1612180000000007</v>
      </c>
      <c r="M32" s="4">
        <f t="shared" si="12"/>
        <v>27.731182795698899</v>
      </c>
      <c r="N32" s="4">
        <f t="shared" si="13"/>
        <v>251.86717800000002</v>
      </c>
      <c r="O32" s="4">
        <f t="shared" si="14"/>
        <v>27.731182795698899</v>
      </c>
      <c r="P32" s="4">
        <f t="shared" si="15"/>
        <v>592.18901999999991</v>
      </c>
      <c r="Q32" s="4">
        <f t="shared" si="16"/>
        <v>27.731182795698899</v>
      </c>
      <c r="R32" s="4">
        <f t="shared" si="17"/>
        <v>584.07331199999999</v>
      </c>
      <c r="S32" s="4">
        <f t="shared" si="18"/>
        <v>27.731182795698899</v>
      </c>
      <c r="T32" s="4">
        <f t="shared" si="19"/>
        <v>19.137502000000001</v>
      </c>
      <c r="U32" s="4">
        <f t="shared" si="20"/>
        <v>27.731182795698899</v>
      </c>
      <c r="V32" s="4">
        <f t="shared" si="21"/>
        <v>202.83045799999999</v>
      </c>
      <c r="W32" s="4">
        <f t="shared" si="22"/>
        <v>27.731182795698899</v>
      </c>
      <c r="X32" s="4">
        <f t="shared" si="23"/>
        <v>0.39565400000000001</v>
      </c>
      <c r="Y32" s="4">
        <f t="shared" si="24"/>
        <v>27.731182795698899</v>
      </c>
      <c r="Z32" s="4">
        <f t="shared" si="25"/>
        <v>28.724731182795697</v>
      </c>
      <c r="AA32" s="4">
        <f t="shared" si="26"/>
        <v>37.647311827956997</v>
      </c>
      <c r="AB32" s="4">
        <f t="shared" si="27"/>
        <v>27.866666666666699</v>
      </c>
    </row>
    <row r="33" spans="1:28" x14ac:dyDescent="0.2">
      <c r="A33" s="3" t="s">
        <v>24</v>
      </c>
      <c r="B33" s="4">
        <f t="shared" si="1"/>
        <v>253.87605800000003</v>
      </c>
      <c r="C33" s="4">
        <f t="shared" si="2"/>
        <v>47.7777777777778</v>
      </c>
      <c r="D33" s="4">
        <f t="shared" si="3"/>
        <v>4.9235899999999999</v>
      </c>
      <c r="E33" s="4">
        <f t="shared" si="4"/>
        <v>20.592592592592602</v>
      </c>
      <c r="F33" s="4">
        <f t="shared" si="5"/>
        <v>42.369252000000003</v>
      </c>
      <c r="G33" s="4">
        <f t="shared" si="6"/>
        <v>21.703703703703699</v>
      </c>
      <c r="H33" s="4">
        <f t="shared" si="7"/>
        <v>138.06071600000001</v>
      </c>
      <c r="I33" s="4">
        <f t="shared" si="8"/>
        <v>24.962962962963001</v>
      </c>
      <c r="J33" s="4">
        <f t="shared" si="9"/>
        <v>241.580432</v>
      </c>
      <c r="K33" s="4">
        <f t="shared" si="10"/>
        <v>20.370370370370399</v>
      </c>
      <c r="L33" s="4">
        <f t="shared" si="11"/>
        <v>4.8924820000000002</v>
      </c>
      <c r="M33" s="4">
        <f t="shared" si="12"/>
        <v>20.6666666666667</v>
      </c>
      <c r="N33" s="4">
        <f t="shared" si="13"/>
        <v>240.81209799999999</v>
      </c>
      <c r="O33" s="4">
        <f t="shared" si="14"/>
        <v>24.8888888888889</v>
      </c>
      <c r="P33" s="4">
        <f t="shared" si="15"/>
        <v>607.55086599999993</v>
      </c>
      <c r="Q33" s="4">
        <f t="shared" si="16"/>
        <v>23.925925925925899</v>
      </c>
      <c r="R33" s="4">
        <f t="shared" si="17"/>
        <v>560.94087999999999</v>
      </c>
      <c r="S33" s="4">
        <f t="shared" si="18"/>
        <v>23.925925925925899</v>
      </c>
      <c r="T33" s="4">
        <f t="shared" si="19"/>
        <v>13.39846</v>
      </c>
      <c r="U33" s="4">
        <f t="shared" si="20"/>
        <v>20.6666666666667</v>
      </c>
      <c r="V33" s="4">
        <f t="shared" si="21"/>
        <v>204.91958399999999</v>
      </c>
      <c r="W33" s="4">
        <f t="shared" si="22"/>
        <v>24.8888888888889</v>
      </c>
      <c r="X33" s="4">
        <f t="shared" si="23"/>
        <v>0.33355599999999996</v>
      </c>
      <c r="Y33" s="4">
        <f t="shared" si="24"/>
        <v>22</v>
      </c>
      <c r="Z33" s="4">
        <f t="shared" si="25"/>
        <v>22.2222222222222</v>
      </c>
      <c r="AA33" s="4">
        <f t="shared" si="26"/>
        <v>19.629629629629601</v>
      </c>
      <c r="AB33" s="4">
        <f t="shared" si="27"/>
        <v>20.074074074074101</v>
      </c>
    </row>
    <row r="34" spans="1:28" x14ac:dyDescent="0.2">
      <c r="A34" s="3" t="s">
        <v>25</v>
      </c>
      <c r="B34" s="4">
        <f t="shared" si="1"/>
        <v>664.53916400000003</v>
      </c>
      <c r="C34" s="4">
        <f t="shared" si="2"/>
        <v>31.137931034482801</v>
      </c>
      <c r="D34" s="4">
        <f t="shared" si="3"/>
        <v>5.3555820000000001</v>
      </c>
      <c r="E34" s="4">
        <f t="shared" si="4"/>
        <v>28.862068965517203</v>
      </c>
      <c r="F34" s="4">
        <f t="shared" si="5"/>
        <v>318.42460799999998</v>
      </c>
      <c r="G34" s="4">
        <f t="shared" si="6"/>
        <v>28.965517241379303</v>
      </c>
      <c r="H34" s="4">
        <f t="shared" si="7"/>
        <v>1217.4880459999999</v>
      </c>
      <c r="I34" s="4">
        <f t="shared" si="8"/>
        <v>59.931034482758605</v>
      </c>
      <c r="J34" s="4">
        <f t="shared" si="9"/>
        <v>651.48380199999997</v>
      </c>
      <c r="K34" s="4">
        <f t="shared" si="10"/>
        <v>28.862068965517203</v>
      </c>
      <c r="L34" s="4">
        <f t="shared" si="11"/>
        <v>5.219074</v>
      </c>
      <c r="M34" s="4">
        <f t="shared" si="12"/>
        <v>28.862068965517203</v>
      </c>
      <c r="N34" s="4">
        <f t="shared" si="13"/>
        <v>605.26021200000002</v>
      </c>
      <c r="O34" s="4">
        <f t="shared" si="14"/>
        <v>28.758620689655203</v>
      </c>
      <c r="P34" s="4">
        <f t="shared" si="15"/>
        <v>2249.0935840000002</v>
      </c>
      <c r="Q34" s="4">
        <f t="shared" si="16"/>
        <v>28.758620689655203</v>
      </c>
      <c r="R34" s="4">
        <f t="shared" si="17"/>
        <v>2222.3364799999999</v>
      </c>
      <c r="S34" s="4">
        <f t="shared" si="18"/>
        <v>28.758620689655203</v>
      </c>
      <c r="T34" s="4">
        <f t="shared" si="19"/>
        <v>171.70434400000002</v>
      </c>
      <c r="U34" s="4">
        <f t="shared" si="20"/>
        <v>28.862068965517203</v>
      </c>
      <c r="V34" s="4">
        <f t="shared" si="21"/>
        <v>375.19309400000003</v>
      </c>
      <c r="W34" s="4">
        <f t="shared" si="22"/>
        <v>28.758620689655203</v>
      </c>
      <c r="X34" s="4">
        <f t="shared" si="23"/>
        <v>0.735128</v>
      </c>
      <c r="Y34" s="4">
        <f t="shared" si="24"/>
        <v>28.758620689655203</v>
      </c>
      <c r="Z34" s="4">
        <f t="shared" si="25"/>
        <v>33.655172413793096</v>
      </c>
      <c r="AA34" s="4">
        <f t="shared" si="26"/>
        <v>36.448275862069003</v>
      </c>
      <c r="AB34" s="4">
        <f t="shared" si="27"/>
        <v>31.344827586206904</v>
      </c>
    </row>
    <row r="35" spans="1:28" x14ac:dyDescent="0.2">
      <c r="A35" s="3" t="s">
        <v>26</v>
      </c>
      <c r="B35" s="4">
        <f t="shared" si="1"/>
        <v>174.043654</v>
      </c>
      <c r="C35" s="4">
        <f t="shared" si="2"/>
        <v>39.714285714285701</v>
      </c>
      <c r="D35" s="4">
        <f t="shared" si="3"/>
        <v>4.9277160000000002</v>
      </c>
      <c r="E35" s="4">
        <f t="shared" si="4"/>
        <v>35.571428571428598</v>
      </c>
      <c r="F35" s="4">
        <f t="shared" si="5"/>
        <v>24.269776</v>
      </c>
      <c r="G35" s="4">
        <f t="shared" si="6"/>
        <v>35.571428571428598</v>
      </c>
      <c r="H35" s="4">
        <f t="shared" si="7"/>
        <v>185.86174399999999</v>
      </c>
      <c r="I35" s="4">
        <f t="shared" si="8"/>
        <v>44.428571428571402</v>
      </c>
      <c r="J35" s="4">
        <f t="shared" si="9"/>
        <v>170.97654199999999</v>
      </c>
      <c r="K35" s="4">
        <f t="shared" si="10"/>
        <v>34.857142857142897</v>
      </c>
      <c r="L35" s="4">
        <f t="shared" si="11"/>
        <v>4.8575059999999999</v>
      </c>
      <c r="M35" s="4">
        <f t="shared" si="12"/>
        <v>35.571428571428598</v>
      </c>
      <c r="N35" s="4">
        <f t="shared" si="13"/>
        <v>164.56926199999998</v>
      </c>
      <c r="O35" s="4">
        <f t="shared" si="14"/>
        <v>38.428571428571402</v>
      </c>
      <c r="P35" s="4">
        <f t="shared" si="15"/>
        <v>255.75462199999998</v>
      </c>
      <c r="Q35" s="4">
        <f t="shared" si="16"/>
        <v>38</v>
      </c>
      <c r="R35" s="4">
        <f t="shared" si="17"/>
        <v>239.89307400000001</v>
      </c>
      <c r="S35" s="4">
        <f t="shared" si="18"/>
        <v>38</v>
      </c>
      <c r="T35" s="4">
        <f t="shared" si="19"/>
        <v>6.6193479999999996</v>
      </c>
      <c r="U35" s="4">
        <f t="shared" si="20"/>
        <v>35.857142857142897</v>
      </c>
      <c r="V35" s="4">
        <f t="shared" si="21"/>
        <v>152.21121200000002</v>
      </c>
      <c r="W35" s="4">
        <f t="shared" si="22"/>
        <v>38.428571428571402</v>
      </c>
      <c r="X35" s="4">
        <f t="shared" si="23"/>
        <v>0.147756</v>
      </c>
      <c r="Y35" s="4">
        <f t="shared" si="24"/>
        <v>36.142857142857096</v>
      </c>
      <c r="Z35" s="4">
        <f t="shared" si="25"/>
        <v>36</v>
      </c>
      <c r="AA35" s="4">
        <f t="shared" si="26"/>
        <v>33.571428571428605</v>
      </c>
      <c r="AB35" s="4">
        <f t="shared" si="27"/>
        <v>34.857142857142897</v>
      </c>
    </row>
    <row r="36" spans="1:28" x14ac:dyDescent="0.2">
      <c r="A36" s="3" t="s">
        <v>27</v>
      </c>
      <c r="B36" s="4">
        <f t="shared" si="1"/>
        <v>631.62513000000001</v>
      </c>
      <c r="C36" s="4">
        <f t="shared" si="2"/>
        <v>51.337012987012997</v>
      </c>
      <c r="D36" s="4">
        <f t="shared" si="3"/>
        <v>5.3634620000000002</v>
      </c>
      <c r="E36" s="4">
        <f t="shared" si="4"/>
        <v>37.566883116883098</v>
      </c>
      <c r="F36" s="4">
        <f t="shared" si="5"/>
        <v>237.78089799999998</v>
      </c>
      <c r="G36" s="4">
        <f t="shared" si="6"/>
        <v>36.987012987013003</v>
      </c>
      <c r="H36" s="4">
        <f t="shared" si="7"/>
        <v>658.09293600000001</v>
      </c>
      <c r="I36" s="4">
        <f t="shared" si="8"/>
        <v>38.063636363636398</v>
      </c>
      <c r="J36" s="4">
        <f t="shared" si="9"/>
        <v>592.09347400000001</v>
      </c>
      <c r="K36" s="4">
        <f t="shared" si="10"/>
        <v>36.7006493506493</v>
      </c>
      <c r="L36" s="4">
        <f t="shared" si="11"/>
        <v>5.2607859999999995</v>
      </c>
      <c r="M36" s="4">
        <f t="shared" si="12"/>
        <v>37.962337662337696</v>
      </c>
      <c r="N36" s="4">
        <f t="shared" si="13"/>
        <v>607.92460599999993</v>
      </c>
      <c r="O36" s="4">
        <f t="shared" si="14"/>
        <v>51.927922077922098</v>
      </c>
      <c r="P36" s="4">
        <f t="shared" si="15"/>
        <v>2309.0247879999997</v>
      </c>
      <c r="Q36" s="4">
        <f t="shared" si="16"/>
        <v>46.587662337662302</v>
      </c>
      <c r="R36" s="4">
        <f t="shared" si="17"/>
        <v>2425.8060479999999</v>
      </c>
      <c r="S36" s="4">
        <f t="shared" si="18"/>
        <v>46.480519480519497</v>
      </c>
      <c r="T36" s="4">
        <f t="shared" si="19"/>
        <v>149.72587000000001</v>
      </c>
      <c r="U36" s="4">
        <f t="shared" si="20"/>
        <v>37.531818181818203</v>
      </c>
      <c r="V36" s="4">
        <f t="shared" si="21"/>
        <v>398.61727000000002</v>
      </c>
      <c r="W36" s="4">
        <f t="shared" si="22"/>
        <v>51.639610389610404</v>
      </c>
      <c r="X36" s="4">
        <f t="shared" si="23"/>
        <v>0.71039200000000002</v>
      </c>
      <c r="Y36" s="4">
        <f t="shared" si="24"/>
        <v>40.087012987012997</v>
      </c>
      <c r="Z36" s="4">
        <f t="shared" si="25"/>
        <v>37.268831168831198</v>
      </c>
      <c r="AA36" s="4">
        <f t="shared" si="26"/>
        <v>37.195454545454496</v>
      </c>
      <c r="AB36" s="4">
        <f t="shared" si="27"/>
        <v>35.093506493506496</v>
      </c>
    </row>
    <row r="37" spans="1:28" x14ac:dyDescent="0.2">
      <c r="A37" s="3" t="s">
        <v>28</v>
      </c>
      <c r="B37" s="4">
        <f t="shared" si="1"/>
        <v>1098.03143</v>
      </c>
      <c r="C37" s="4">
        <f t="shared" si="2"/>
        <v>34.988380041011602</v>
      </c>
      <c r="D37" s="4">
        <f t="shared" si="3"/>
        <v>6.0383600000000008</v>
      </c>
      <c r="E37" s="4">
        <f t="shared" si="4"/>
        <v>34.754955570744997</v>
      </c>
      <c r="F37" s="4">
        <f t="shared" si="5"/>
        <v>520.41062599999998</v>
      </c>
      <c r="G37" s="4">
        <f t="shared" si="6"/>
        <v>34.754955570744997</v>
      </c>
      <c r="H37" s="4">
        <f t="shared" si="7"/>
        <v>2833.1115520000003</v>
      </c>
      <c r="I37" s="4">
        <f t="shared" si="8"/>
        <v>34.703007518797001</v>
      </c>
      <c r="J37" s="4">
        <f t="shared" si="9"/>
        <v>1099.0305440000002</v>
      </c>
      <c r="K37" s="4">
        <f t="shared" si="10"/>
        <v>34.677033492823</v>
      </c>
      <c r="L37" s="4">
        <f t="shared" si="11"/>
        <v>5.8015660000000002</v>
      </c>
      <c r="M37" s="4">
        <f t="shared" si="12"/>
        <v>34.754955570744997</v>
      </c>
      <c r="N37" s="4">
        <f t="shared" si="13"/>
        <v>1042.12914</v>
      </c>
      <c r="O37" s="4">
        <f t="shared" si="14"/>
        <v>34.988380041011602</v>
      </c>
      <c r="P37" s="4">
        <f t="shared" si="15"/>
        <v>3728.2701860000002</v>
      </c>
      <c r="Q37" s="4">
        <f t="shared" si="16"/>
        <v>34.988380041011602</v>
      </c>
      <c r="R37" s="4">
        <f t="shared" si="17"/>
        <v>3703.3713860000003</v>
      </c>
      <c r="S37" s="4">
        <f t="shared" si="18"/>
        <v>34.988380041011602</v>
      </c>
      <c r="T37" s="4">
        <f t="shared" si="19"/>
        <v>413.76923199999999</v>
      </c>
      <c r="U37" s="4">
        <f t="shared" si="20"/>
        <v>34.754955570744997</v>
      </c>
      <c r="V37" s="4">
        <f t="shared" si="21"/>
        <v>565.55821399999991</v>
      </c>
      <c r="W37" s="4">
        <f t="shared" si="22"/>
        <v>34.988380041011602</v>
      </c>
      <c r="X37" s="4">
        <f t="shared" si="23"/>
        <v>1.1041020000000001</v>
      </c>
      <c r="Y37" s="4">
        <f t="shared" si="24"/>
        <v>34.988380041011602</v>
      </c>
      <c r="Z37" s="4">
        <f t="shared" si="25"/>
        <v>30.401572112098403</v>
      </c>
      <c r="AA37" s="4">
        <f t="shared" si="26"/>
        <v>29.179425837320601</v>
      </c>
      <c r="AB37" s="4">
        <f t="shared" si="27"/>
        <v>28.235816814764199</v>
      </c>
    </row>
    <row r="38" spans="1:28" x14ac:dyDescent="0.2">
      <c r="A38" s="3" t="s">
        <v>29</v>
      </c>
      <c r="B38" s="4">
        <f t="shared" si="1"/>
        <v>200.39096800000002</v>
      </c>
      <c r="C38" s="4">
        <f t="shared" si="2"/>
        <v>37.8888888888889</v>
      </c>
      <c r="D38" s="4">
        <f t="shared" si="3"/>
        <v>5.0536659999999998</v>
      </c>
      <c r="E38" s="4">
        <f t="shared" si="4"/>
        <v>30.555555555555603</v>
      </c>
      <c r="F38" s="4">
        <f t="shared" si="5"/>
        <v>35.033391999999999</v>
      </c>
      <c r="G38" s="4">
        <f t="shared" si="6"/>
        <v>31.444444444444404</v>
      </c>
      <c r="H38" s="4">
        <f t="shared" si="7"/>
        <v>150.838382</v>
      </c>
      <c r="I38" s="4">
        <f t="shared" si="8"/>
        <v>62.333333333333293</v>
      </c>
      <c r="J38" s="4">
        <f t="shared" si="9"/>
        <v>186.35440800000001</v>
      </c>
      <c r="K38" s="4">
        <f t="shared" si="10"/>
        <v>30.2222222222222</v>
      </c>
      <c r="L38" s="4">
        <f t="shared" si="11"/>
        <v>5.0676439999999996</v>
      </c>
      <c r="M38" s="4">
        <f t="shared" si="12"/>
        <v>30.555555555555603</v>
      </c>
      <c r="N38" s="4">
        <f t="shared" si="13"/>
        <v>175.64226199999999</v>
      </c>
      <c r="O38" s="4">
        <f t="shared" si="14"/>
        <v>28.999999999999996</v>
      </c>
      <c r="P38" s="4">
        <f t="shared" si="15"/>
        <v>313.75653199999999</v>
      </c>
      <c r="Q38" s="4">
        <f t="shared" si="16"/>
        <v>29.3333333333333</v>
      </c>
      <c r="R38" s="4">
        <f t="shared" si="17"/>
        <v>286.90716199999997</v>
      </c>
      <c r="S38" s="4">
        <f t="shared" si="18"/>
        <v>29.3333333333333</v>
      </c>
      <c r="T38" s="4">
        <f t="shared" si="19"/>
        <v>9.1285080000000001</v>
      </c>
      <c r="U38" s="4">
        <f>U15*100</f>
        <v>30.4444444444444</v>
      </c>
      <c r="V38" s="4">
        <f t="shared" si="21"/>
        <v>161.594752</v>
      </c>
      <c r="W38" s="4">
        <f t="shared" si="22"/>
        <v>28.999999999999996</v>
      </c>
      <c r="X38" s="4">
        <f t="shared" si="23"/>
        <v>0.189196</v>
      </c>
      <c r="Y38" s="4">
        <f t="shared" si="24"/>
        <v>30</v>
      </c>
      <c r="Z38" s="4">
        <f t="shared" si="25"/>
        <v>36.3333333333333</v>
      </c>
      <c r="AA38" s="4">
        <f t="shared" si="26"/>
        <v>43.5555555555556</v>
      </c>
      <c r="AB38" s="4">
        <f t="shared" si="27"/>
        <v>31.2222222222222</v>
      </c>
    </row>
    <row r="39" spans="1:28" x14ac:dyDescent="0.2">
      <c r="A39" s="3" t="s">
        <v>30</v>
      </c>
      <c r="B39" s="4">
        <f t="shared" si="1"/>
        <v>411.08857</v>
      </c>
      <c r="C39" s="4">
        <f t="shared" si="2"/>
        <v>42.162790697674403</v>
      </c>
      <c r="D39" s="4">
        <f t="shared" si="3"/>
        <v>5.29657</v>
      </c>
      <c r="E39" s="4">
        <f t="shared" si="4"/>
        <v>9.2367864693446098</v>
      </c>
      <c r="F39" s="4">
        <f t="shared" si="5"/>
        <v>142.37548200000001</v>
      </c>
      <c r="G39" s="4">
        <f t="shared" si="6"/>
        <v>10.864693446088799</v>
      </c>
      <c r="H39" s="4">
        <f t="shared" si="7"/>
        <v>570.08683599999995</v>
      </c>
      <c r="I39" s="4">
        <f t="shared" si="8"/>
        <v>10.208245243128999</v>
      </c>
      <c r="J39" s="4">
        <f t="shared" si="9"/>
        <v>405.59908799999999</v>
      </c>
      <c r="K39" s="4">
        <f t="shared" si="10"/>
        <v>8.7272727272727302</v>
      </c>
      <c r="L39" s="4">
        <f t="shared" si="11"/>
        <v>5.2477499999999999</v>
      </c>
      <c r="M39" s="4">
        <f t="shared" si="12"/>
        <v>9.3763213530655403</v>
      </c>
      <c r="N39" s="4">
        <f t="shared" si="13"/>
        <v>378.948826</v>
      </c>
      <c r="O39" s="4">
        <f t="shared" si="14"/>
        <v>10.4809725158562</v>
      </c>
      <c r="P39" s="4">
        <f t="shared" si="15"/>
        <v>767.65569400000004</v>
      </c>
      <c r="Q39" s="4">
        <f t="shared" si="16"/>
        <v>10.2071881606765</v>
      </c>
      <c r="R39" s="4">
        <f t="shared" si="17"/>
        <v>572.53194799999994</v>
      </c>
      <c r="S39" s="4">
        <f t="shared" si="18"/>
        <v>9.9270613107822392</v>
      </c>
      <c r="T39" s="4">
        <f t="shared" si="19"/>
        <v>45.623291999999999</v>
      </c>
      <c r="U39" s="4">
        <f t="shared" si="20"/>
        <v>9.3298097251585599</v>
      </c>
      <c r="V39" s="4">
        <f t="shared" si="21"/>
        <v>277.28571600000004</v>
      </c>
      <c r="W39" s="4">
        <f t="shared" si="22"/>
        <v>10.344608879492601</v>
      </c>
      <c r="X39" s="4">
        <f t="shared" si="23"/>
        <v>0.677454</v>
      </c>
      <c r="Y39" s="4">
        <f t="shared" si="24"/>
        <v>10.024312896405901</v>
      </c>
      <c r="Z39" s="4">
        <f t="shared" si="25"/>
        <v>10.022198731501101</v>
      </c>
      <c r="AA39" s="4">
        <f t="shared" si="26"/>
        <v>11.1849894291755</v>
      </c>
      <c r="AB39" s="4">
        <f t="shared" si="27"/>
        <v>6.1945031712473595</v>
      </c>
    </row>
    <row r="40" spans="1:28" x14ac:dyDescent="0.2">
      <c r="A40" s="3" t="s">
        <v>31</v>
      </c>
      <c r="B40" s="4">
        <f t="shared" si="1"/>
        <v>634.25081599999999</v>
      </c>
      <c r="C40" s="4">
        <f t="shared" si="2"/>
        <v>35.563909774436098</v>
      </c>
      <c r="D40" s="4">
        <f t="shared" si="3"/>
        <v>5.5443439999999997</v>
      </c>
      <c r="E40" s="4">
        <f t="shared" si="4"/>
        <v>11.653508771929801</v>
      </c>
      <c r="F40" s="4">
        <f t="shared" si="5"/>
        <v>271.20230200000003</v>
      </c>
      <c r="G40" s="4">
        <f t="shared" si="6"/>
        <v>11.867167919799499</v>
      </c>
      <c r="H40" s="4">
        <f t="shared" si="7"/>
        <v>1429.8184220000001</v>
      </c>
      <c r="I40" s="4">
        <f t="shared" si="8"/>
        <v>11.0889724310777</v>
      </c>
      <c r="J40" s="4">
        <f t="shared" si="9"/>
        <v>631.46754999999996</v>
      </c>
      <c r="K40" s="4">
        <f t="shared" si="10"/>
        <v>10.768796992481199</v>
      </c>
      <c r="L40" s="4">
        <f t="shared" si="11"/>
        <v>5.5286340000000003</v>
      </c>
      <c r="M40" s="4">
        <f t="shared" si="12"/>
        <v>11.653508771929801</v>
      </c>
      <c r="N40" s="4">
        <f t="shared" si="13"/>
        <v>623.05598199999997</v>
      </c>
      <c r="O40" s="4">
        <f t="shared" si="14"/>
        <v>25.342105263157897</v>
      </c>
      <c r="P40" s="4">
        <f t="shared" si="15"/>
        <v>2151.1503680000001</v>
      </c>
      <c r="Q40" s="4">
        <f t="shared" si="16"/>
        <v>24.641604010025102</v>
      </c>
      <c r="R40" s="4">
        <f t="shared" si="17"/>
        <v>2154.229284</v>
      </c>
      <c r="S40" s="4">
        <f t="shared" si="18"/>
        <v>24.649122807017502</v>
      </c>
      <c r="T40" s="4">
        <f t="shared" si="19"/>
        <v>151.67253399999998</v>
      </c>
      <c r="U40" s="4">
        <f t="shared" si="20"/>
        <v>11.6885964912281</v>
      </c>
      <c r="V40" s="4">
        <f t="shared" si="21"/>
        <v>402.08534800000001</v>
      </c>
      <c r="W40" s="4">
        <f t="shared" si="22"/>
        <v>25.161654135338303</v>
      </c>
      <c r="X40" s="4">
        <f t="shared" si="23"/>
        <v>0.71926200000000007</v>
      </c>
      <c r="Y40" s="4">
        <f t="shared" si="24"/>
        <v>17.650375939849599</v>
      </c>
      <c r="Z40" s="4">
        <f t="shared" si="25"/>
        <v>9.8878446115288199</v>
      </c>
      <c r="AA40" s="4">
        <f t="shared" si="26"/>
        <v>7.6986215538847098</v>
      </c>
      <c r="AB40" s="4">
        <f t="shared" si="27"/>
        <v>8.1867167919799506</v>
      </c>
    </row>
    <row r="41" spans="1:28" x14ac:dyDescent="0.2">
      <c r="A41" s="3" t="s">
        <v>32</v>
      </c>
      <c r="B41" s="4">
        <f t="shared" si="1"/>
        <v>205.57763400000002</v>
      </c>
      <c r="C41" s="4">
        <f t="shared" si="2"/>
        <v>47.280952380952399</v>
      </c>
      <c r="D41" s="4">
        <f t="shared" si="3"/>
        <v>4.9377279999999999</v>
      </c>
      <c r="E41" s="4">
        <f t="shared" si="4"/>
        <v>34.599999999999994</v>
      </c>
      <c r="F41" s="4">
        <f t="shared" si="5"/>
        <v>36.941540000000003</v>
      </c>
      <c r="G41" s="4">
        <f t="shared" si="6"/>
        <v>36.519047619047598</v>
      </c>
      <c r="H41" s="4">
        <f t="shared" si="7"/>
        <v>116.58705599999999</v>
      </c>
      <c r="I41" s="4">
        <f t="shared" si="8"/>
        <v>38.814285714285703</v>
      </c>
      <c r="J41" s="4">
        <f t="shared" si="9"/>
        <v>201.08940000000001</v>
      </c>
      <c r="K41" s="4">
        <f t="shared" si="10"/>
        <v>35.299999999999997</v>
      </c>
      <c r="L41" s="4">
        <f t="shared" si="11"/>
        <v>4.9888260000000004</v>
      </c>
      <c r="M41" s="4">
        <f t="shared" si="12"/>
        <v>34.5</v>
      </c>
      <c r="N41" s="4">
        <f t="shared" si="13"/>
        <v>200.430688</v>
      </c>
      <c r="O41" s="4">
        <f t="shared" si="14"/>
        <v>42.8857142857143</v>
      </c>
      <c r="P41" s="4">
        <f t="shared" si="15"/>
        <v>440.43845999999996</v>
      </c>
      <c r="Q41" s="4">
        <f t="shared" si="16"/>
        <v>41.995238095238101</v>
      </c>
      <c r="R41" s="4">
        <f t="shared" si="17"/>
        <v>418.98318999999998</v>
      </c>
      <c r="S41" s="4">
        <f t="shared" si="18"/>
        <v>41.0571428571429</v>
      </c>
      <c r="T41" s="4">
        <f t="shared" si="19"/>
        <v>10.595366</v>
      </c>
      <c r="U41" s="4">
        <f t="shared" si="20"/>
        <v>35.190476190476197</v>
      </c>
      <c r="V41" s="4">
        <f t="shared" si="21"/>
        <v>176.894496</v>
      </c>
      <c r="W41" s="4">
        <f t="shared" si="22"/>
        <v>40.228571428571399</v>
      </c>
      <c r="X41" s="4">
        <f t="shared" si="23"/>
        <v>0.21514599999999998</v>
      </c>
      <c r="Y41" s="4">
        <f t="shared" si="24"/>
        <v>37.566666666666698</v>
      </c>
      <c r="Z41" s="4">
        <f t="shared" si="25"/>
        <v>43.642857142857103</v>
      </c>
      <c r="AA41" s="4">
        <f t="shared" si="26"/>
        <v>36.095238095238102</v>
      </c>
      <c r="AB41" s="4">
        <f t="shared" si="27"/>
        <v>35.952380952380899</v>
      </c>
    </row>
    <row r="42" spans="1:28" x14ac:dyDescent="0.2">
      <c r="A42" s="3" t="s">
        <v>33</v>
      </c>
      <c r="B42" s="4">
        <f t="shared" si="1"/>
        <v>17236.605554000002</v>
      </c>
      <c r="C42" s="4">
        <f t="shared" si="2"/>
        <v>49.99</v>
      </c>
      <c r="D42" s="4">
        <f t="shared" si="3"/>
        <v>12.996746</v>
      </c>
      <c r="E42" s="4">
        <f t="shared" si="4"/>
        <v>50.49</v>
      </c>
      <c r="F42" s="4">
        <f t="shared" si="5"/>
        <v>3688.2314179999998</v>
      </c>
      <c r="G42" s="4">
        <f t="shared" si="6"/>
        <v>48.715000000000003</v>
      </c>
      <c r="H42" s="4">
        <f t="shared" si="7"/>
        <v>10442.50785</v>
      </c>
      <c r="I42" s="4">
        <f t="shared" si="8"/>
        <v>50.160000000000004</v>
      </c>
      <c r="J42" s="4">
        <f t="shared" si="9"/>
        <v>16593.115525999998</v>
      </c>
      <c r="K42" s="4">
        <f t="shared" si="10"/>
        <v>46.150000000000006</v>
      </c>
      <c r="L42" s="4">
        <f t="shared" si="11"/>
        <v>11.39517</v>
      </c>
      <c r="M42" s="4">
        <f t="shared" si="12"/>
        <v>50.44</v>
      </c>
      <c r="N42" s="4">
        <f t="shared" si="13"/>
        <v>15642.01865</v>
      </c>
      <c r="O42" s="4">
        <f t="shared" si="14"/>
        <v>46.48</v>
      </c>
      <c r="P42" s="4">
        <f t="shared" si="15"/>
        <v>7897.0094120000003</v>
      </c>
      <c r="Q42" s="4">
        <f t="shared" si="16"/>
        <v>50.139999999999993</v>
      </c>
      <c r="R42" s="4">
        <f t="shared" si="17"/>
        <v>8106.0566360000003</v>
      </c>
      <c r="S42" s="4">
        <f t="shared" si="18"/>
        <v>50.149999999999991</v>
      </c>
      <c r="T42" s="4">
        <f t="shared" si="19"/>
        <v>2655.4611420000001</v>
      </c>
      <c r="U42" s="4">
        <f t="shared" si="20"/>
        <v>47.29</v>
      </c>
      <c r="V42" s="4">
        <f t="shared" si="21"/>
        <v>5273.0976339999997</v>
      </c>
      <c r="W42" s="4">
        <f t="shared" si="22"/>
        <v>49.99</v>
      </c>
      <c r="X42" s="4">
        <f t="shared" si="23"/>
        <v>5.6324199999999998</v>
      </c>
      <c r="Y42" s="4">
        <f t="shared" si="24"/>
        <v>49.39</v>
      </c>
      <c r="Z42" s="4">
        <f t="shared" si="25"/>
        <v>46.72</v>
      </c>
      <c r="AA42" s="4">
        <f t="shared" si="26"/>
        <v>44.24</v>
      </c>
      <c r="AB42" s="4">
        <f t="shared" si="27"/>
        <v>45.769999999999996</v>
      </c>
    </row>
    <row r="43" spans="1:28" x14ac:dyDescent="0.2">
      <c r="A43" s="3" t="s">
        <v>34</v>
      </c>
      <c r="B43" s="4">
        <f t="shared" si="1"/>
        <v>54.789251999999998</v>
      </c>
      <c r="C43" s="4">
        <f t="shared" si="2"/>
        <v>8.5806451612903203</v>
      </c>
      <c r="D43" s="4">
        <f t="shared" si="3"/>
        <v>0.93349199999999999</v>
      </c>
      <c r="E43" s="4">
        <f t="shared" si="4"/>
        <v>9.67741935483871</v>
      </c>
      <c r="F43" s="4">
        <f t="shared" si="5"/>
        <v>13.868748</v>
      </c>
      <c r="G43" s="4">
        <f t="shared" si="6"/>
        <v>9.2903225806451601</v>
      </c>
      <c r="H43" s="4">
        <f t="shared" si="7"/>
        <v>38.629049999999999</v>
      </c>
      <c r="I43" s="4">
        <f t="shared" si="8"/>
        <v>9.6129032258064502</v>
      </c>
      <c r="J43" s="4">
        <f t="shared" si="9"/>
        <v>52.748341999999994</v>
      </c>
      <c r="K43" s="4">
        <f t="shared" si="10"/>
        <v>9.8709677419354804</v>
      </c>
      <c r="L43" s="4">
        <f t="shared" si="11"/>
        <v>0.949048</v>
      </c>
      <c r="M43" s="4">
        <f t="shared" si="12"/>
        <v>9.5483870967741904</v>
      </c>
      <c r="N43" s="4">
        <f t="shared" si="13"/>
        <v>47.694830000000003</v>
      </c>
      <c r="O43" s="4">
        <f t="shared" si="14"/>
        <v>10.193548387096801</v>
      </c>
      <c r="P43" s="4">
        <f t="shared" si="15"/>
        <v>20.668982</v>
      </c>
      <c r="Q43" s="4">
        <f t="shared" si="16"/>
        <v>9.67741935483871</v>
      </c>
      <c r="R43" s="4">
        <f t="shared" si="17"/>
        <v>19.225867999999998</v>
      </c>
      <c r="S43" s="4">
        <f t="shared" si="18"/>
        <v>9.67741935483871</v>
      </c>
      <c r="T43" s="4">
        <f t="shared" si="19"/>
        <v>2.6050019999999998</v>
      </c>
      <c r="U43" s="4">
        <f t="shared" si="20"/>
        <v>9.0322580645161299</v>
      </c>
      <c r="V43" s="4">
        <f t="shared" si="21"/>
        <v>37.222251999999997</v>
      </c>
      <c r="W43" s="4">
        <f t="shared" si="22"/>
        <v>10.1290322580645</v>
      </c>
      <c r="X43" s="4">
        <f t="shared" si="23"/>
        <v>6.8804000000000004E-2</v>
      </c>
      <c r="Y43" s="4">
        <f t="shared" si="24"/>
        <v>10.290322580645201</v>
      </c>
      <c r="Z43" s="4">
        <f t="shared" si="25"/>
        <v>6.9032258064516103</v>
      </c>
      <c r="AA43" s="4">
        <f t="shared" si="26"/>
        <v>4.5806451612903203</v>
      </c>
      <c r="AB43" s="4">
        <f t="shared" si="27"/>
        <v>4.1935483870967705</v>
      </c>
    </row>
    <row r="44" spans="1:28" x14ac:dyDescent="0.2">
      <c r="A44" s="3" t="s">
        <v>35</v>
      </c>
      <c r="B44" s="4">
        <f t="shared" si="1"/>
        <v>1666.1628649411764</v>
      </c>
      <c r="C44" s="4">
        <f t="shared" si="2"/>
        <v>38.012593535094105</v>
      </c>
      <c r="D44" s="4">
        <f t="shared" si="3"/>
        <v>5.8104744705882343</v>
      </c>
      <c r="E44" s="4">
        <f t="shared" si="4"/>
        <v>26.835764036682878</v>
      </c>
      <c r="F44" s="4">
        <f t="shared" si="5"/>
        <v>484.80629423529416</v>
      </c>
      <c r="G44" s="4">
        <f t="shared" si="6"/>
        <v>27.050946283226757</v>
      </c>
      <c r="H44" s="4">
        <f>H21*1000</f>
        <v>1665.7393254117646</v>
      </c>
      <c r="I44" s="4">
        <f t="shared" si="8"/>
        <v>38.985532403342624</v>
      </c>
      <c r="J44" s="4">
        <f t="shared" si="9"/>
        <v>1602.2619929411765</v>
      </c>
      <c r="K44" s="4">
        <f t="shared" si="10"/>
        <v>26.321393819658667</v>
      </c>
      <c r="L44" s="4">
        <f t="shared" si="11"/>
        <v>5.8771070588235288</v>
      </c>
      <c r="M44" s="4">
        <f t="shared" si="12"/>
        <v>26.856907743147062</v>
      </c>
      <c r="N44" s="4">
        <f t="shared" si="13"/>
        <v>1526.8969776470592</v>
      </c>
      <c r="O44" s="4">
        <f t="shared" si="14"/>
        <v>30.160040853072882</v>
      </c>
      <c r="P44" s="4">
        <f t="shared" si="15"/>
        <v>2480.4653948235291</v>
      </c>
      <c r="Q44" s="4">
        <f t="shared" si="16"/>
        <v>29.896126032774912</v>
      </c>
      <c r="R44" s="4">
        <f t="shared" si="17"/>
        <v>2427.6443022352942</v>
      </c>
      <c r="S44" s="4">
        <f t="shared" si="18"/>
        <v>29.859586796783628</v>
      </c>
      <c r="T44" s="4">
        <f t="shared" si="19"/>
        <v>354.97709870588233</v>
      </c>
      <c r="U44" s="4">
        <f t="shared" si="20"/>
        <v>26.6375417841321</v>
      </c>
      <c r="V44" s="4">
        <f t="shared" si="21"/>
        <v>675.90798329411768</v>
      </c>
      <c r="W44" s="4">
        <f t="shared" si="22"/>
        <v>30.131754943662116</v>
      </c>
      <c r="X44" s="4">
        <f t="shared" si="23"/>
        <v>1.003815176470588</v>
      </c>
      <c r="Y44" s="4">
        <f t="shared" si="24"/>
        <v>28.056234998456514</v>
      </c>
      <c r="Z44" s="4">
        <f t="shared" si="25"/>
        <v>25.870216003019365</v>
      </c>
      <c r="AA44" s="4">
        <f t="shared" si="26"/>
        <v>26.412049225770417</v>
      </c>
      <c r="AB44" s="4">
        <f t="shared" si="27"/>
        <v>23.999913911167479</v>
      </c>
    </row>
  </sheetData>
  <mergeCells count="36">
    <mergeCell ref="AA1:AA2"/>
    <mergeCell ref="AA24:AA25"/>
    <mergeCell ref="AB1:AB2"/>
    <mergeCell ref="AB24:AB25"/>
    <mergeCell ref="X1:Y2"/>
    <mergeCell ref="X24:Y25"/>
    <mergeCell ref="A1:A3"/>
    <mergeCell ref="A24:A26"/>
    <mergeCell ref="Z1:Z2"/>
    <mergeCell ref="Z24:Z25"/>
    <mergeCell ref="B24:M24"/>
    <mergeCell ref="N24:W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B1:M1"/>
    <mergeCell ref="N1: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honeticPr fontId="9" type="noConversion"/>
  <pageMargins left="0.7" right="0.7" top="0.75" bottom="0.75" header="0.3" footer="0.3"/>
  <pageSetup paperSize="9" orientation="portrait" r:id="rId1"/>
  <ignoredErrors>
    <ignoredError sqref="C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2021-05-25T12:26:00Z</dcterms:created>
  <dcterms:modified xsi:type="dcterms:W3CDTF">2021-05-26T11:33:23Z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1C5E30AD83E84FDFB467A636CA8E62DF</vt:lpwstr>
  </property>
  <property fmtid="{D5CDD505-2E9C-101B-9397-08002B2CF9AE}" pid="3" name="KSOProductBuildVer">
    <vt:lpwstr>2052-11.1.0.10495</vt:lpwstr>
  </property>
</Properties>
</file>